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Загальний фонд 01.05.2022" sheetId="1" r:id="rId1"/>
    <sheet name="Спеціальний фонд 01.05.2022" sheetId="2" r:id="rId2"/>
  </sheets>
  <calcPr calcId="145621"/>
</workbook>
</file>

<file path=xl/calcChain.xml><?xml version="1.0" encoding="utf-8"?>
<calcChain xmlns="http://schemas.openxmlformats.org/spreadsheetml/2006/main">
  <c r="E10" i="2" l="1"/>
  <c r="E7" i="2"/>
  <c r="E26" i="1" l="1"/>
  <c r="E24" i="1"/>
  <c r="D22" i="1" l="1"/>
  <c r="D27" i="1" s="1"/>
  <c r="C22" i="1"/>
  <c r="C27" i="1" s="1"/>
  <c r="E15" i="1"/>
  <c r="E6" i="2" l="1"/>
  <c r="E8" i="2"/>
  <c r="E9" i="2"/>
  <c r="E11" i="2"/>
  <c r="E12" i="2"/>
  <c r="E13" i="2"/>
  <c r="E14" i="2"/>
  <c r="E15" i="2"/>
  <c r="C16" i="2"/>
  <c r="C18" i="2" s="1"/>
  <c r="D16" i="2"/>
  <c r="E17" i="2"/>
  <c r="E16" i="2" l="1"/>
  <c r="D18" i="2"/>
  <c r="E18" i="2" s="1"/>
  <c r="E7" i="1"/>
  <c r="E25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7" i="1" l="1"/>
</calcChain>
</file>

<file path=xl/sharedStrings.xml><?xml version="1.0" encoding="utf-8"?>
<sst xmlns="http://schemas.openxmlformats.org/spreadsheetml/2006/main" count="78" uniqueCount="56">
  <si>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</si>
  <si>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</si>
  <si>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</si>
  <si>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</si>
  <si>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</si>
  <si>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</si>
  <si>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</si>
  <si>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</si>
  <si>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</si>
  <si>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</si>
  <si>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</si>
  <si>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</si>
  <si>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</si>
  <si>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</si>
  <si>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</si>
  <si>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</si>
  <si>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</si>
  <si>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</si>
  <si>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</si>
  <si>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</si>
  <si>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</si>
  <si>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</si>
  <si>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</si>
  <si>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</si>
  <si>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</si>
  <si>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</si>
  <si>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</si>
  <si>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</si>
  <si>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</si>
  <si>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</si>
  <si>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</si>
  <si>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</si>
  <si>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</si>
  <si>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</si>
  <si>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</si>
  <si>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</si>
  <si>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</si>
  <si>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</si>
  <si>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</si>
  <si>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</si>
  <si>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</si>
  <si>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</si>
  <si>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</si>
  <si>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</si>
  <si>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</si>
  <si>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</si>
  <si>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Зв'язок, телекомунікації та інформатика</t>
  </si>
  <si>
    <t xml:space="preserve">Житлово-комунальне господарство 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</si>
  <si>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</si>
  <si>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</si>
  <si>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про використання коштів спеціального фонду 
обласного бюджету Тернопільської області на 01.05.2022</t>
  </si>
  <si>
    <t>Факт на 01.05.2022</t>
  </si>
  <si>
    <t>Інформація про використання коштів загального фонду 
обласного бюджету Тернопільської області на 01.05.2022</t>
  </si>
  <si>
    <t>План на рік з врахуванням змін</t>
  </si>
  <si>
    <t xml:space="preserve">Кошторисні призначення на рік з врахуванням змін </t>
  </si>
  <si>
    <t>* Кошторисні призначення станом  на 01.04.2022 (дані звіту казначейства)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</si>
</sst>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zoomScaleNormal="100" workbookViewId="0">
      <selection activeCell="D27" sqref="D27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52</v>
      </c>
      <c r="B2" s="22"/>
      <c r="C2" s="22"/>
      <c r="D2" s="22"/>
      <c r="E2" s="22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53</v>
      </c>
      <c r="D5" s="16" t="s">
        <v>51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42120.1</v>
      </c>
      <c r="D6" s="11">
        <v>12755.83</v>
      </c>
      <c r="E6" s="11">
        <f>D6/C6*100</f>
        <v>30.284424775819623</v>
      </c>
    </row>
    <row r="7" spans="1:5" ht="20.25" x14ac:dyDescent="0.25">
      <c r="A7" s="3" t="s">
        <v>3</v>
      </c>
      <c r="B7" s="4" t="s">
        <v>4</v>
      </c>
      <c r="C7" s="11">
        <v>925036.58</v>
      </c>
      <c r="D7" s="11">
        <v>283105.76</v>
      </c>
      <c r="E7" s="11">
        <f>D7/C7*100</f>
        <v>30.604817811637247</v>
      </c>
    </row>
    <row r="8" spans="1:5" ht="20.25" x14ac:dyDescent="0.25">
      <c r="A8" s="3" t="s">
        <v>5</v>
      </c>
      <c r="B8" s="4" t="s">
        <v>6</v>
      </c>
      <c r="C8" s="11">
        <v>203706.2</v>
      </c>
      <c r="D8" s="11">
        <v>70099.8</v>
      </c>
      <c r="E8" s="11">
        <f t="shared" ref="E8:E27" si="0">D8/C8*100</f>
        <v>34.412207384949497</v>
      </c>
    </row>
    <row r="9" spans="1:5" ht="37.5" x14ac:dyDescent="0.25">
      <c r="A9" s="3" t="s">
        <v>7</v>
      </c>
      <c r="B9" s="4" t="s">
        <v>8</v>
      </c>
      <c r="C9" s="11">
        <v>139635.81</v>
      </c>
      <c r="D9" s="11">
        <v>38144.78</v>
      </c>
      <c r="E9" s="11">
        <f t="shared" si="0"/>
        <v>27.317333569375933</v>
      </c>
    </row>
    <row r="10" spans="1:5" ht="20.25" x14ac:dyDescent="0.25">
      <c r="A10" s="3" t="s">
        <v>9</v>
      </c>
      <c r="B10" s="4" t="s">
        <v>10</v>
      </c>
      <c r="C10" s="11">
        <v>135409.29999999999</v>
      </c>
      <c r="D10" s="11">
        <v>42171.8</v>
      </c>
      <c r="E10" s="11">
        <f t="shared" si="0"/>
        <v>31.143946538384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11933.94</v>
      </c>
      <c r="E11" s="11">
        <f t="shared" si="0"/>
        <v>25.182135660100652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56.6</v>
      </c>
      <c r="E12" s="11">
        <f t="shared" si="0"/>
        <v>100</v>
      </c>
    </row>
    <row r="13" spans="1:5" ht="37.5" x14ac:dyDescent="0.25">
      <c r="A13" s="3" t="s">
        <v>15</v>
      </c>
      <c r="B13" s="4" t="s">
        <v>16</v>
      </c>
      <c r="C13" s="11">
        <v>1199.9000000000001</v>
      </c>
      <c r="D13" s="11">
        <v>37.450000000000003</v>
      </c>
      <c r="E13" s="11">
        <f t="shared" si="0"/>
        <v>3.1210934244520376</v>
      </c>
    </row>
    <row r="14" spans="1:5" ht="37.5" x14ac:dyDescent="0.25">
      <c r="A14" s="3" t="s">
        <v>17</v>
      </c>
      <c r="B14" s="4" t="s">
        <v>18</v>
      </c>
      <c r="C14" s="11">
        <v>4600</v>
      </c>
      <c r="D14" s="11">
        <v>3000</v>
      </c>
      <c r="E14" s="11">
        <f t="shared" si="0"/>
        <v>65.217391304347828</v>
      </c>
    </row>
    <row r="15" spans="1:5" ht="20.25" x14ac:dyDescent="0.25">
      <c r="A15" s="20">
        <v>7500</v>
      </c>
      <c r="B15" s="4" t="s">
        <v>46</v>
      </c>
      <c r="C15" s="11">
        <v>3550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22502.5</v>
      </c>
      <c r="D16" s="11">
        <v>6466.83</v>
      </c>
      <c r="E16" s="11">
        <f t="shared" si="0"/>
        <v>28.738273525163869</v>
      </c>
    </row>
    <row r="17" spans="1:5" ht="56.25" x14ac:dyDescent="0.25">
      <c r="A17" s="3" t="s">
        <v>21</v>
      </c>
      <c r="B17" s="4" t="s">
        <v>22</v>
      </c>
      <c r="C17" s="11">
        <v>1977.5</v>
      </c>
      <c r="D17" s="11">
        <v>246.18</v>
      </c>
      <c r="E17" s="11">
        <f t="shared" si="0"/>
        <v>12.449051833122631</v>
      </c>
    </row>
    <row r="18" spans="1:5" ht="20.25" x14ac:dyDescent="0.25">
      <c r="A18" s="3" t="s">
        <v>23</v>
      </c>
      <c r="B18" s="4" t="s">
        <v>24</v>
      </c>
      <c r="C18" s="11">
        <v>822.5</v>
      </c>
      <c r="D18" s="11">
        <v>295.49</v>
      </c>
      <c r="E18" s="11">
        <f t="shared" si="0"/>
        <v>35.925835866261401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38.090000000000003</v>
      </c>
      <c r="E19" s="11">
        <f t="shared" si="0"/>
        <v>3.8090000000000006</v>
      </c>
    </row>
    <row r="20" spans="1:5" ht="37.5" x14ac:dyDescent="0.25">
      <c r="A20" s="3" t="s">
        <v>27</v>
      </c>
      <c r="B20" s="4" t="s">
        <v>28</v>
      </c>
      <c r="C20" s="11">
        <v>3436.6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14000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</f>
        <v>1546444.09</v>
      </c>
      <c r="D22" s="12">
        <f>D6+D7+D8+D9+D10+D11+D12+D13+D14+D15+D16+D17+D18+D19+D20+D21</f>
        <v>468352.55000000005</v>
      </c>
      <c r="E22" s="12">
        <f t="shared" si="0"/>
        <v>30.285773215376967</v>
      </c>
    </row>
    <row r="23" spans="1:5" ht="75" x14ac:dyDescent="0.25">
      <c r="A23" s="3" t="s">
        <v>31</v>
      </c>
      <c r="B23" s="4" t="s">
        <v>32</v>
      </c>
      <c r="C23" s="11">
        <v>41204.519999999997</v>
      </c>
      <c r="D23" s="11">
        <v>12819.6</v>
      </c>
      <c r="E23" s="11">
        <f t="shared" si="0"/>
        <v>31.112120709087261</v>
      </c>
    </row>
    <row r="24" spans="1:5" ht="75" x14ac:dyDescent="0.3">
      <c r="A24" s="20">
        <v>9600</v>
      </c>
      <c r="B24" s="21" t="s">
        <v>48</v>
      </c>
      <c r="C24" s="11">
        <v>666.3</v>
      </c>
      <c r="D24" s="11">
        <v>666.3</v>
      </c>
      <c r="E24" s="11">
        <f t="shared" si="0"/>
        <v>100</v>
      </c>
    </row>
    <row r="25" spans="1:5" ht="75" x14ac:dyDescent="0.25">
      <c r="A25" s="3" t="s">
        <v>33</v>
      </c>
      <c r="B25" s="4" t="s">
        <v>34</v>
      </c>
      <c r="C25" s="11">
        <v>10458.799999999999</v>
      </c>
      <c r="D25" s="11">
        <v>3496.95</v>
      </c>
      <c r="E25" s="11">
        <f t="shared" si="0"/>
        <v>33.435480169809153</v>
      </c>
    </row>
    <row r="26" spans="1:5" ht="75" x14ac:dyDescent="0.3">
      <c r="A26" s="20">
        <v>9800</v>
      </c>
      <c r="B26" s="21" t="s">
        <v>49</v>
      </c>
      <c r="C26" s="11">
        <v>7931.8</v>
      </c>
      <c r="D26" s="11">
        <v>7931.8</v>
      </c>
      <c r="E26" s="11">
        <f t="shared" si="0"/>
        <v>100</v>
      </c>
    </row>
    <row r="27" spans="1:5" ht="20.25" x14ac:dyDescent="0.25">
      <c r="A27" s="5" t="s">
        <v>35</v>
      </c>
      <c r="B27" s="14" t="s">
        <v>36</v>
      </c>
      <c r="C27" s="12">
        <f>C22+C23+C25+C24+C26</f>
        <v>1606705.5100000002</v>
      </c>
      <c r="D27" s="12">
        <f>D22+D23+D25+D24+D26</f>
        <v>493267.20000000001</v>
      </c>
      <c r="E27" s="12">
        <f t="shared" si="0"/>
        <v>30.700535781445097</v>
      </c>
    </row>
    <row r="28" spans="1:5" x14ac:dyDescent="0.25">
      <c r="A28" s="1"/>
      <c r="B28" s="1"/>
      <c r="C28" s="1"/>
      <c r="D28" s="1"/>
      <c r="E28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B21" sqref="B21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2" t="s">
        <v>50</v>
      </c>
      <c r="B2" s="22"/>
      <c r="C2" s="22"/>
      <c r="D2" s="22"/>
      <c r="E2" s="22"/>
      <c r="F2" s="9"/>
      <c r="G2" s="9"/>
      <c r="H2" s="7"/>
      <c r="I2" s="7"/>
      <c r="J2" s="7"/>
    </row>
    <row r="3" spans="1:10" ht="18.75" x14ac:dyDescent="0.3">
      <c r="A3" s="23"/>
      <c r="B3" s="23"/>
      <c r="C3" s="23"/>
      <c r="D3" s="23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60.75" x14ac:dyDescent="0.35">
      <c r="A5" s="16" t="s">
        <v>0</v>
      </c>
      <c r="B5" s="16" t="s">
        <v>42</v>
      </c>
      <c r="C5" s="16" t="s">
        <v>54</v>
      </c>
      <c r="D5" s="16" t="s">
        <v>51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70722.065000000002</v>
      </c>
      <c r="D6" s="11">
        <v>18473.11</v>
      </c>
      <c r="E6" s="11">
        <f t="shared" ref="E6:E18" si="0">D6/C6*100</f>
        <v>26.120716356345081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1821.75</v>
      </c>
      <c r="D7" s="11">
        <v>2214.6</v>
      </c>
      <c r="E7" s="11">
        <f t="shared" si="0"/>
        <v>121.56442980650472</v>
      </c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23846.131000000001</v>
      </c>
      <c r="D8" s="11">
        <v>6049.46</v>
      </c>
      <c r="E8" s="11">
        <f t="shared" si="0"/>
        <v>25.368727530684115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1120.9639999999999</v>
      </c>
      <c r="D9" s="11">
        <v>258.37</v>
      </c>
      <c r="E9" s="11">
        <f t="shared" si="0"/>
        <v>23.048911472625349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47</v>
      </c>
      <c r="C10" s="11">
        <v>750</v>
      </c>
      <c r="D10" s="11">
        <v>0</v>
      </c>
      <c r="E10" s="11">
        <f t="shared" si="0"/>
        <v>0</v>
      </c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19500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0</v>
      </c>
      <c r="E13" s="11">
        <f t="shared" si="0"/>
        <v>0</v>
      </c>
      <c r="F13" s="7"/>
      <c r="G13" s="7"/>
      <c r="H13" s="7"/>
      <c r="I13" s="7"/>
      <c r="J13" s="7"/>
    </row>
    <row r="14" spans="1:10" ht="37.5" x14ac:dyDescent="0.25">
      <c r="A14" s="3" t="s">
        <v>19</v>
      </c>
      <c r="B14" s="4" t="s">
        <v>20</v>
      </c>
      <c r="C14" s="11">
        <v>197.5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37.5" x14ac:dyDescent="0.25">
      <c r="A15" s="3" t="s">
        <v>38</v>
      </c>
      <c r="B15" s="4" t="s">
        <v>37</v>
      </c>
      <c r="C15" s="11">
        <v>1555.5</v>
      </c>
      <c r="D15" s="11">
        <v>0</v>
      </c>
      <c r="E15" s="11">
        <f t="shared" si="0"/>
        <v>0</v>
      </c>
      <c r="F15" s="7"/>
      <c r="G15" s="7"/>
      <c r="H15" s="7"/>
      <c r="I15" s="7"/>
      <c r="J15" s="7"/>
    </row>
    <row r="16" spans="1:10" ht="24.75" customHeight="1" x14ac:dyDescent="0.25">
      <c r="A16" s="3"/>
      <c r="B16" s="14" t="s">
        <v>43</v>
      </c>
      <c r="C16" s="12">
        <f>SUM(C6:C15)</f>
        <v>775215.31</v>
      </c>
      <c r="D16" s="12">
        <f>SUM(D6:D15)</f>
        <v>26995.539999999997</v>
      </c>
      <c r="E16" s="12">
        <f t="shared" si="0"/>
        <v>3.482328025745518</v>
      </c>
      <c r="F16" s="7"/>
      <c r="G16" s="7"/>
      <c r="H16" s="7"/>
      <c r="I16" s="7"/>
      <c r="J16" s="7"/>
    </row>
    <row r="17" spans="1:10" ht="56.25" x14ac:dyDescent="0.25">
      <c r="A17" s="3" t="s">
        <v>33</v>
      </c>
      <c r="B17" s="4" t="s">
        <v>34</v>
      </c>
      <c r="C17" s="11">
        <v>1344.5</v>
      </c>
      <c r="D17" s="11">
        <v>0</v>
      </c>
      <c r="E17" s="11">
        <f t="shared" si="0"/>
        <v>0</v>
      </c>
      <c r="F17" s="7"/>
      <c r="G17" s="7"/>
      <c r="H17" s="7"/>
      <c r="I17" s="7"/>
      <c r="J17" s="7"/>
    </row>
    <row r="18" spans="1:10" ht="30" customHeight="1" x14ac:dyDescent="0.25">
      <c r="A18" s="5" t="s">
        <v>35</v>
      </c>
      <c r="B18" s="14" t="s">
        <v>44</v>
      </c>
      <c r="C18" s="12">
        <f>SUM(C16:C17)</f>
        <v>776559.81</v>
      </c>
      <c r="D18" s="12">
        <f>SUM(D16:D17)</f>
        <v>26995.539999999997</v>
      </c>
      <c r="E18" s="12">
        <f t="shared" si="0"/>
        <v>3.4762988828896511</v>
      </c>
      <c r="F18" s="7"/>
      <c r="G18" s="7"/>
      <c r="H18" s="7"/>
      <c r="I18" s="7"/>
      <c r="J18" s="7"/>
    </row>
    <row r="20" spans="1:10" ht="18.75" x14ac:dyDescent="0.3">
      <c r="B20" s="8" t="s">
        <v>55</v>
      </c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01.05.2022</vt:lpstr>
      <vt:lpstr>Спеціальний фонд 01.05.2022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2022-05-02T11:55:37Z</dcterms:modified>
</cp:coreProperties>
</file>