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Rizne_2022\Сайт\"/>
    </mc:Choice>
  </mc:AlternateContent>
  <xr:revisionPtr revIDLastSave="0" documentId="13_ncr:1_{739A9444-FE64-4168-BA91-D8C1E10EB7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Загальний фонд 01.11.2022" sheetId="1" r:id="rId1"/>
    <sheet name="Спеціальний фонд 01.11.20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E16" i="1" l="1"/>
  <c r="E10" i="2"/>
  <c r="E7" i="2"/>
  <c r="E15" i="1" l="1"/>
  <c r="E6" i="2" l="1"/>
  <c r="E8" i="2"/>
  <c r="E9" i="2"/>
  <c r="E11" i="2"/>
  <c r="E12" i="2"/>
  <c r="E13" i="2"/>
  <c r="C14" i="2"/>
  <c r="D14" i="2"/>
  <c r="E14" i="2" l="1"/>
  <c r="E7" i="1"/>
  <c r="E14" i="1"/>
  <c r="E13" i="1"/>
  <c r="E12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<sst xmlns="http://schemas.openxmlformats.org/spreadsheetml/2006/main" count="44" uniqueCount="29">
  <si>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</si>
  <si>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</si>
  <si>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</si>
  <si>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</si>
  <si>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</si>
  <si>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</si>
  <si>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</si>
  <si>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</si>
  <si>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</si>
  <si>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</si>
  <si>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</si>
  <si>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</si>
  <si>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</si>
  <si>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</si>
  <si>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</si>
  <si>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</si>
  <si>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</si>
  <si>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</si>
  <si>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</si>
  <si>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 xml:space="preserve">Житлово-комунальне господарство 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</si>
  <si>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</si>
  <si>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</si>
  <si>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</si>
  <si>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</si>
  <si>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</si>
  <si>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</si>
  <si>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Інформація про використання коштів загального фонду 
обласного бюджету Тернопільської області на 01.11.2022</t>
  </si>
  <si>
    <t>Касові видатки на 01.11.2022</t>
  </si>
  <si>
    <t>Інформація про використання коштів спеціального фонду 
обласного бюджету Тернопільської області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</si>
</sst>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 xr:uid="{00000000-0005-0000-0000-000000000000}"/>
    <cellStyle name="20% — акцент1" xfId="3" xr:uid="{00000000-0005-0000-0000-000001000000}"/>
    <cellStyle name="20% - Акцент1_Додаток 1 " xfId="4" xr:uid="{00000000-0005-0000-0000-000002000000}"/>
    <cellStyle name="20% - Акцент2" xfId="5" xr:uid="{00000000-0005-0000-0000-000003000000}"/>
    <cellStyle name="20% — акцент2" xfId="6" xr:uid="{00000000-0005-0000-0000-000004000000}"/>
    <cellStyle name="20% - Акцент2_Додаток 1 " xfId="7" xr:uid="{00000000-0005-0000-0000-000005000000}"/>
    <cellStyle name="20% - Акцент3" xfId="8" xr:uid="{00000000-0005-0000-0000-000006000000}"/>
    <cellStyle name="20% — акцент3" xfId="9" xr:uid="{00000000-0005-0000-0000-000007000000}"/>
    <cellStyle name="20% - Акцент3_Додаток 1 " xfId="10" xr:uid="{00000000-0005-0000-0000-000008000000}"/>
    <cellStyle name="20% - Акцент4" xfId="11" xr:uid="{00000000-0005-0000-0000-000009000000}"/>
    <cellStyle name="20% — акцент4" xfId="12" xr:uid="{00000000-0005-0000-0000-00000A000000}"/>
    <cellStyle name="20% - Акцент4_Додаток 1 " xfId="13" xr:uid="{00000000-0005-0000-0000-00000B000000}"/>
    <cellStyle name="20% - Акцент5" xfId="14" xr:uid="{00000000-0005-0000-0000-00000C000000}"/>
    <cellStyle name="20% — акцент5" xfId="15" xr:uid="{00000000-0005-0000-0000-00000D000000}"/>
    <cellStyle name="20% - Акцент5_Додаток 1 " xfId="16" xr:uid="{00000000-0005-0000-0000-00000E000000}"/>
    <cellStyle name="20% - Акцент6" xfId="17" xr:uid="{00000000-0005-0000-0000-00000F000000}"/>
    <cellStyle name="20% — акцент6" xfId="18" xr:uid="{00000000-0005-0000-0000-000010000000}"/>
    <cellStyle name="20% - Акцент6_Додаток 1 " xfId="19" xr:uid="{00000000-0005-0000-0000-000011000000}"/>
    <cellStyle name="40% - Акцент1" xfId="20" xr:uid="{00000000-0005-0000-0000-000012000000}"/>
    <cellStyle name="40% — акцент1" xfId="21" xr:uid="{00000000-0005-0000-0000-000013000000}"/>
    <cellStyle name="40% - Акцент1_Додаток 1 " xfId="22" xr:uid="{00000000-0005-0000-0000-000014000000}"/>
    <cellStyle name="40% - Акцент2" xfId="23" xr:uid="{00000000-0005-0000-0000-000015000000}"/>
    <cellStyle name="40% — акцент2" xfId="24" xr:uid="{00000000-0005-0000-0000-000016000000}"/>
    <cellStyle name="40% - Акцент2_Додаток 1 " xfId="25" xr:uid="{00000000-0005-0000-0000-000017000000}"/>
    <cellStyle name="40% - Акцент3" xfId="26" xr:uid="{00000000-0005-0000-0000-000018000000}"/>
    <cellStyle name="40% — акцент3" xfId="27" xr:uid="{00000000-0005-0000-0000-000019000000}"/>
    <cellStyle name="40% - Акцент3_Додаток 1 " xfId="28" xr:uid="{00000000-0005-0000-0000-00001A000000}"/>
    <cellStyle name="40% - Акцент4" xfId="29" xr:uid="{00000000-0005-0000-0000-00001B000000}"/>
    <cellStyle name="40% — акцент4" xfId="30" xr:uid="{00000000-0005-0000-0000-00001C000000}"/>
    <cellStyle name="40% - Акцент4_Додаток 1 " xfId="31" xr:uid="{00000000-0005-0000-0000-00001D000000}"/>
    <cellStyle name="40% - Акцент5" xfId="32" xr:uid="{00000000-0005-0000-0000-00001E000000}"/>
    <cellStyle name="40% — акцент5" xfId="33" xr:uid="{00000000-0005-0000-0000-00001F000000}"/>
    <cellStyle name="40% - Акцент5_Додаток 1 " xfId="34" xr:uid="{00000000-0005-0000-0000-000020000000}"/>
    <cellStyle name="40% - Акцент6" xfId="35" xr:uid="{00000000-0005-0000-0000-000021000000}"/>
    <cellStyle name="40% — акцент6" xfId="36" xr:uid="{00000000-0005-0000-0000-000022000000}"/>
    <cellStyle name="40% - Акцент6_Додаток 1 " xfId="37" xr:uid="{00000000-0005-0000-0000-000023000000}"/>
    <cellStyle name="60% - Акцент1" xfId="38" xr:uid="{00000000-0005-0000-0000-000024000000}"/>
    <cellStyle name="60% — акцент1" xfId="39" xr:uid="{00000000-0005-0000-0000-000025000000}"/>
    <cellStyle name="60% - Акцент2" xfId="40" xr:uid="{00000000-0005-0000-0000-000026000000}"/>
    <cellStyle name="60% — акцент2" xfId="41" xr:uid="{00000000-0005-0000-0000-000027000000}"/>
    <cellStyle name="60% - Акцент3" xfId="42" xr:uid="{00000000-0005-0000-0000-000028000000}"/>
    <cellStyle name="60% — акцент3" xfId="43" xr:uid="{00000000-0005-0000-0000-000029000000}"/>
    <cellStyle name="60% - Акцент4" xfId="44" xr:uid="{00000000-0005-0000-0000-00002A000000}"/>
    <cellStyle name="60% — акцент4" xfId="45" xr:uid="{00000000-0005-0000-0000-00002B000000}"/>
    <cellStyle name="60% - Акцент5" xfId="46" xr:uid="{00000000-0005-0000-0000-00002C000000}"/>
    <cellStyle name="60% — акцент5" xfId="47" xr:uid="{00000000-0005-0000-0000-00002D000000}"/>
    <cellStyle name="60% - Акцент6" xfId="48" xr:uid="{00000000-0005-0000-0000-00002E000000}"/>
    <cellStyle name="60% — акцент6" xfId="49" xr:uid="{00000000-0005-0000-0000-00002F000000}"/>
    <cellStyle name="Normal_Доходи" xfId="50" xr:uid="{00000000-0005-0000-0000-000030000000}"/>
    <cellStyle name="Акцент1" xfId="51" xr:uid="{00000000-0005-0000-0000-000031000000}"/>
    <cellStyle name="Акцент2" xfId="52" xr:uid="{00000000-0005-0000-0000-000032000000}"/>
    <cellStyle name="Акцент3" xfId="53" xr:uid="{00000000-0005-0000-0000-000033000000}"/>
    <cellStyle name="Акцент4" xfId="54" xr:uid="{00000000-0005-0000-0000-000034000000}"/>
    <cellStyle name="Акцент5" xfId="55" xr:uid="{00000000-0005-0000-0000-000035000000}"/>
    <cellStyle name="Акцент6" xfId="56" xr:uid="{00000000-0005-0000-0000-000036000000}"/>
    <cellStyle name="Ввод " xfId="57" xr:uid="{00000000-0005-0000-0000-000037000000}"/>
    <cellStyle name="Вывод" xfId="58" xr:uid="{00000000-0005-0000-0000-000038000000}"/>
    <cellStyle name="Вычисление" xfId="59" xr:uid="{00000000-0005-0000-0000-000039000000}"/>
    <cellStyle name="Заголовок 1 2" xfId="60" xr:uid="{00000000-0005-0000-0000-00003A000000}"/>
    <cellStyle name="Заголовок 2 2" xfId="61" xr:uid="{00000000-0005-0000-0000-00003B000000}"/>
    <cellStyle name="Заголовок 3 2" xfId="62" xr:uid="{00000000-0005-0000-0000-00003C000000}"/>
    <cellStyle name="Заголовок 4 2" xfId="63" xr:uid="{00000000-0005-0000-0000-00003D000000}"/>
    <cellStyle name="Звичайний" xfId="0" builtinId="0"/>
    <cellStyle name="Звичайний 2" xfId="1" xr:uid="{00000000-0005-0000-0000-00003F000000}"/>
    <cellStyle name="Звичайний 2 2" xfId="79" xr:uid="{00000000-0005-0000-0000-000040000000}"/>
    <cellStyle name="Звичайний 3" xfId="64" xr:uid="{00000000-0005-0000-0000-000041000000}"/>
    <cellStyle name="Итог" xfId="65" xr:uid="{00000000-0005-0000-0000-000042000000}"/>
    <cellStyle name="Контрольная ячейка" xfId="66" xr:uid="{00000000-0005-0000-0000-000043000000}"/>
    <cellStyle name="Название" xfId="67" xr:uid="{00000000-0005-0000-0000-000044000000}"/>
    <cellStyle name="Нейтральный" xfId="68" xr:uid="{00000000-0005-0000-0000-000045000000}"/>
    <cellStyle name="Обычный 2" xfId="69" xr:uid="{00000000-0005-0000-0000-000046000000}"/>
    <cellStyle name="Плохой" xfId="70" xr:uid="{00000000-0005-0000-0000-000047000000}"/>
    <cellStyle name="Пояснение" xfId="71" xr:uid="{00000000-0005-0000-0000-000048000000}"/>
    <cellStyle name="Примечание" xfId="72" xr:uid="{00000000-0005-0000-0000-000049000000}"/>
    <cellStyle name="Примечание 2" xfId="73" xr:uid="{00000000-0005-0000-0000-00004A000000}"/>
    <cellStyle name="Примечание_Xl0000003_1" xfId="74" xr:uid="{00000000-0005-0000-0000-00004B000000}"/>
    <cellStyle name="Связанная ячейка" xfId="75" xr:uid="{00000000-0005-0000-0000-00004C000000}"/>
    <cellStyle name="Стиль 1" xfId="76" xr:uid="{00000000-0005-0000-0000-00004D000000}"/>
    <cellStyle name="Текст предупреждения" xfId="77" xr:uid="{00000000-0005-0000-0000-00004E000000}"/>
    <cellStyle name="Хороший" xfId="78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7"/>
  <sheetViews>
    <sheetView zoomScaleNormal="100" workbookViewId="0">
      <selection activeCell="D16" sqref="D16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1" t="s">
        <v>26</v>
      </c>
      <c r="B2" s="21"/>
      <c r="C2" s="21"/>
      <c r="D2" s="21"/>
      <c r="E2" s="21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16</v>
      </c>
    </row>
    <row r="5" spans="1:5" s="17" customFormat="1" ht="60.75" x14ac:dyDescent="0.35">
      <c r="A5" s="15" t="s">
        <v>0</v>
      </c>
      <c r="B5" s="15" t="s">
        <v>17</v>
      </c>
      <c r="C5" s="15" t="s">
        <v>20</v>
      </c>
      <c r="D5" s="15" t="s">
        <v>27</v>
      </c>
      <c r="E5" s="20" t="s">
        <v>25</v>
      </c>
    </row>
    <row r="6" spans="1:5" ht="20.25" x14ac:dyDescent="0.25">
      <c r="A6" s="3" t="s">
        <v>1</v>
      </c>
      <c r="B6" s="4" t="s">
        <v>2</v>
      </c>
      <c r="C6" s="10">
        <v>44964.9</v>
      </c>
      <c r="D6" s="10">
        <v>30990.6</v>
      </c>
      <c r="E6" s="10">
        <f>D6/C6*100</f>
        <v>68.921758971998145</v>
      </c>
    </row>
    <row r="7" spans="1:5" ht="20.25" x14ac:dyDescent="0.25">
      <c r="A7" s="3" t="s">
        <v>3</v>
      </c>
      <c r="B7" s="4" t="s">
        <v>4</v>
      </c>
      <c r="C7" s="10">
        <v>932166.26</v>
      </c>
      <c r="D7" s="10">
        <v>703187.44</v>
      </c>
      <c r="E7" s="10">
        <f>D7/C7*100</f>
        <v>75.435839095914062</v>
      </c>
    </row>
    <row r="8" spans="1:5" ht="20.25" x14ac:dyDescent="0.25">
      <c r="A8" s="3" t="s">
        <v>5</v>
      </c>
      <c r="B8" s="4" t="s">
        <v>6</v>
      </c>
      <c r="C8" s="10">
        <v>244136.23</v>
      </c>
      <c r="D8" s="10">
        <v>159543.32999999999</v>
      </c>
      <c r="E8" s="10">
        <f t="shared" ref="E8:E16" si="0">D8/C8*100</f>
        <v>65.350124395711347</v>
      </c>
    </row>
    <row r="9" spans="1:5" ht="37.5" x14ac:dyDescent="0.25">
      <c r="A9" s="3" t="s">
        <v>7</v>
      </c>
      <c r="B9" s="4" t="s">
        <v>8</v>
      </c>
      <c r="C9" s="10">
        <v>146921.81</v>
      </c>
      <c r="D9" s="10">
        <v>106747.27</v>
      </c>
      <c r="E9" s="10">
        <f t="shared" si="0"/>
        <v>72.65583646158457</v>
      </c>
    </row>
    <row r="10" spans="1:5" ht="20.25" x14ac:dyDescent="0.25">
      <c r="A10" s="3" t="s">
        <v>9</v>
      </c>
      <c r="B10" s="4" t="s">
        <v>10</v>
      </c>
      <c r="C10" s="10">
        <v>136969.29999999999</v>
      </c>
      <c r="D10" s="10">
        <v>108088.88</v>
      </c>
      <c r="E10" s="10">
        <f t="shared" si="0"/>
        <v>78.914676500500491</v>
      </c>
    </row>
    <row r="11" spans="1:5" ht="20.25" x14ac:dyDescent="0.25">
      <c r="A11" s="3" t="s">
        <v>11</v>
      </c>
      <c r="B11" s="4" t="s">
        <v>12</v>
      </c>
      <c r="C11" s="10">
        <v>47719</v>
      </c>
      <c r="D11" s="10">
        <v>33703.96</v>
      </c>
      <c r="E11" s="10">
        <f t="shared" si="0"/>
        <v>70.630063496720382</v>
      </c>
    </row>
    <row r="12" spans="1:5" ht="20.25" x14ac:dyDescent="0.25">
      <c r="A12" s="3" t="s">
        <v>13</v>
      </c>
      <c r="B12" s="4" t="s">
        <v>14</v>
      </c>
      <c r="C12" s="10">
        <v>292.60000000000002</v>
      </c>
      <c r="D12" s="10">
        <v>132.6</v>
      </c>
      <c r="E12" s="10">
        <f t="shared" si="0"/>
        <v>45.317840054682158</v>
      </c>
    </row>
    <row r="13" spans="1:5" ht="20.25" x14ac:dyDescent="0.25">
      <c r="A13" s="19">
        <v>7000</v>
      </c>
      <c r="B13" s="4" t="s">
        <v>22</v>
      </c>
      <c r="C13" s="10">
        <v>358260.74</v>
      </c>
      <c r="D13" s="10">
        <v>314730.61</v>
      </c>
      <c r="E13" s="10">
        <f t="shared" si="0"/>
        <v>87.84959524172254</v>
      </c>
    </row>
    <row r="14" spans="1:5" ht="20.25" x14ac:dyDescent="0.25">
      <c r="A14" s="19">
        <v>8000</v>
      </c>
      <c r="B14" s="4" t="s">
        <v>23</v>
      </c>
      <c r="C14" s="10">
        <v>25232.97</v>
      </c>
      <c r="D14" s="10">
        <v>2357.85</v>
      </c>
      <c r="E14" s="10">
        <f t="shared" si="0"/>
        <v>9.344322130926324</v>
      </c>
    </row>
    <row r="15" spans="1:5" ht="20.25" x14ac:dyDescent="0.25">
      <c r="A15" s="19">
        <v>9000</v>
      </c>
      <c r="B15" s="4" t="s">
        <v>24</v>
      </c>
      <c r="C15" s="10">
        <v>107586.65</v>
      </c>
      <c r="D15" s="10">
        <v>94729.64</v>
      </c>
      <c r="E15" s="10">
        <f t="shared" si="0"/>
        <v>88.049623257160619</v>
      </c>
    </row>
    <row r="16" spans="1:5" s="14" customFormat="1" ht="21" x14ac:dyDescent="0.35">
      <c r="A16" s="12"/>
      <c r="B16" s="13" t="s">
        <v>15</v>
      </c>
      <c r="C16" s="11">
        <f>C6+C7+C8+C9+C10+C11+C12+C13+C14+C15</f>
        <v>2044250.4600000002</v>
      </c>
      <c r="D16" s="11">
        <f t="shared" ref="D16" si="1">D6+D7+D8+D9+D10+D11+D12+D13+D14+D15</f>
        <v>1554212.18</v>
      </c>
      <c r="E16" s="11">
        <f t="shared" si="0"/>
        <v>76.028461796212582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1496062992125984" right="0.31496062992125984" top="0.39370078740157483" bottom="0.39370078740157483" header="0" footer="0"/>
  <pageSetup paperSize="9" scale="74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9.140625" customWidth="1"/>
    <col min="2" max="2" width="56.42578125" customWidth="1"/>
    <col min="3" max="3" width="27.7109375" customWidth="1"/>
    <col min="4" max="4" width="22" customWidth="1"/>
    <col min="5" max="5" width="22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1" t="s">
        <v>28</v>
      </c>
      <c r="B2" s="21"/>
      <c r="C2" s="21"/>
      <c r="D2" s="21"/>
      <c r="E2" s="21"/>
      <c r="F2" s="8"/>
      <c r="G2" s="8"/>
      <c r="H2" s="6"/>
      <c r="I2" s="6"/>
      <c r="J2" s="6"/>
    </row>
    <row r="3" spans="1:10" ht="18.75" x14ac:dyDescent="0.3">
      <c r="A3" s="22"/>
      <c r="B3" s="22"/>
      <c r="C3" s="22"/>
      <c r="D3" s="22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16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17</v>
      </c>
      <c r="C5" s="15" t="s">
        <v>21</v>
      </c>
      <c r="D5" s="15" t="s">
        <v>27</v>
      </c>
      <c r="E5" s="20" t="s">
        <v>25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92065.816999999995</v>
      </c>
      <c r="D6" s="10">
        <v>57091.47</v>
      </c>
      <c r="E6" s="10">
        <f t="shared" ref="E6:E14" si="0">D6/C6*100</f>
        <v>62.011582431294777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16523.074000000001</v>
      </c>
      <c r="D7" s="10">
        <v>28783.5</v>
      </c>
      <c r="E7" s="10">
        <f t="shared" si="0"/>
        <v>174.2018464602894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30685.26</v>
      </c>
      <c r="D8" s="10">
        <v>22135.17</v>
      </c>
      <c r="E8" s="10">
        <f t="shared" si="0"/>
        <v>72.136165703011798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1940.0550000000001</v>
      </c>
      <c r="D9" s="10">
        <v>1175.4000000000001</v>
      </c>
      <c r="E9" s="10">
        <f t="shared" si="0"/>
        <v>60.585911224166331</v>
      </c>
      <c r="F9" s="6"/>
      <c r="G9" s="6"/>
      <c r="H9" s="6"/>
      <c r="I9" s="6"/>
      <c r="J9" s="6"/>
    </row>
    <row r="10" spans="1:10" ht="20.25" x14ac:dyDescent="0.25">
      <c r="A10" s="19">
        <v>6000</v>
      </c>
      <c r="B10" s="4" t="s">
        <v>19</v>
      </c>
      <c r="C10" s="10">
        <v>750</v>
      </c>
      <c r="D10" s="10">
        <v>0</v>
      </c>
      <c r="E10" s="10">
        <f t="shared" si="0"/>
        <v>0</v>
      </c>
      <c r="F10" s="6"/>
      <c r="G10" s="6"/>
      <c r="H10" s="6"/>
      <c r="I10" s="6"/>
      <c r="J10" s="6"/>
    </row>
    <row r="11" spans="1:10" ht="20.25" x14ac:dyDescent="0.25">
      <c r="A11" s="19">
        <v>7000</v>
      </c>
      <c r="B11" s="4" t="s">
        <v>22</v>
      </c>
      <c r="C11" s="10">
        <v>660111.005</v>
      </c>
      <c r="D11" s="10">
        <v>66438.960000000006</v>
      </c>
      <c r="E11" s="10">
        <f t="shared" si="0"/>
        <v>10.064816295556231</v>
      </c>
      <c r="F11" s="6"/>
      <c r="G11" s="6"/>
      <c r="H11" s="6"/>
      <c r="I11" s="6"/>
      <c r="J11" s="6"/>
    </row>
    <row r="12" spans="1:10" ht="20.25" x14ac:dyDescent="0.25">
      <c r="A12" s="19">
        <v>8000</v>
      </c>
      <c r="B12" s="4" t="s">
        <v>23</v>
      </c>
      <c r="C12" s="10">
        <v>7513.3069999999998</v>
      </c>
      <c r="D12" s="10">
        <v>5957.81</v>
      </c>
      <c r="E12" s="10">
        <f t="shared" si="0"/>
        <v>79.296773045477849</v>
      </c>
      <c r="F12" s="6"/>
      <c r="G12" s="6"/>
      <c r="H12" s="6"/>
      <c r="I12" s="6"/>
      <c r="J12" s="6"/>
    </row>
    <row r="13" spans="1:10" ht="20.25" x14ac:dyDescent="0.25">
      <c r="A13" s="19">
        <v>9000</v>
      </c>
      <c r="B13" s="4" t="s">
        <v>24</v>
      </c>
      <c r="C13" s="10">
        <v>12334.89</v>
      </c>
      <c r="D13" s="10">
        <v>10990.39</v>
      </c>
      <c r="E13" s="10">
        <f t="shared" si="0"/>
        <v>89.100024402325445</v>
      </c>
      <c r="F13" s="6"/>
      <c r="G13" s="6"/>
      <c r="H13" s="6"/>
      <c r="I13" s="6"/>
      <c r="J13" s="6"/>
    </row>
    <row r="14" spans="1:10" ht="24.75" customHeight="1" x14ac:dyDescent="0.25">
      <c r="A14" s="3"/>
      <c r="B14" s="13" t="s">
        <v>18</v>
      </c>
      <c r="C14" s="11">
        <f>SUM(C6:C13)</f>
        <v>821923.40800000005</v>
      </c>
      <c r="D14" s="11">
        <f>SUM(D6:D13)</f>
        <v>192572.7</v>
      </c>
      <c r="E14" s="11">
        <f t="shared" si="0"/>
        <v>23.42951887312595</v>
      </c>
      <c r="F14" s="6"/>
      <c r="G14" s="6"/>
      <c r="H14" s="6"/>
      <c r="I14" s="6"/>
      <c r="J14" s="6"/>
    </row>
    <row r="16" spans="1:10" ht="18.75" x14ac:dyDescent="0.3">
      <c r="B16" s="7"/>
    </row>
  </sheetData>
  <mergeCells count="2">
    <mergeCell ref="A3:D3"/>
    <mergeCell ref="A2:E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01.11.2022</vt:lpstr>
      <vt:lpstr>Спеціальний фонд 01.11.2022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Марчук Анна Павлівна</cp:lastModifiedBy>
  <cp:lastPrinted>2022-11-03T10:16:47Z</cp:lastPrinted>
  <dcterms:created xsi:type="dcterms:W3CDTF">2021-04-02T06:22:40Z</dcterms:created>
  <dcterms:modified xsi:type="dcterms:W3CDTF">2022-11-03T10:18:41Z</dcterms:modified>
</cp:coreProperties>
</file>