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_2022\Сайт\"/>
    </mc:Choice>
  </mc:AlternateContent>
  <bookViews>
    <workbookView xWindow="0" yWindow="0" windowWidth="28800" windowHeight="12330" activeTab="1"/>
  </bookViews>
  <sheets>
    <sheet name="Загальний фонд 01.03.2022" sheetId="1" r:id="rId1"/>
    <sheet name="Спеціальний фонд 01.03.2022" sheetId="2" r:id="rId2"/>
  </sheets>
  <calcPr calcId="162913"/>
</workbook>
</file>

<file path=xl/calcChain.xml><?xml version="1.0" encoding="utf-8"?>
<calcChain xmlns="http://schemas.openxmlformats.org/spreadsheetml/2006/main">
  <c r="C16" i="2" l="1"/>
  <c r="D16" i="2"/>
  <c r="E16" i="2"/>
  <c r="E7" i="2"/>
  <c r="D27" i="1" l="1"/>
  <c r="C27" i="1"/>
  <c r="E26" i="1"/>
  <c r="E24" i="1"/>
  <c r="D22" i="1" l="1"/>
  <c r="C22" i="1"/>
  <c r="E15" i="1"/>
  <c r="E6" i="2" l="1"/>
  <c r="E8" i="2"/>
  <c r="E9" i="2"/>
  <c r="E11" i="2"/>
  <c r="E12" i="2"/>
  <c r="E13" i="2"/>
  <c r="E14" i="2"/>
  <c r="E15" i="2"/>
  <c r="C17" i="2"/>
  <c r="D17" i="2" l="1"/>
  <c r="E17" i="2" s="1"/>
  <c r="E7" i="1"/>
  <c r="E25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7" i="1" l="1"/>
</calcChain>
</file>

<file path=xl/sharedStrings.xml><?xml version="1.0" encoding="utf-8"?>
<sst xmlns="http://schemas.openxmlformats.org/spreadsheetml/2006/main" count="78" uniqueCount="58">
  <si>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</si>
  <si>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</si>
  <si>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</si>
  <si>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</si>
  <si>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</si>
  <si>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</si>
  <si>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</si>
  <si>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</si>
  <si>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</si>
  <si>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</si>
  <si>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</si>
  <si>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</si>
  <si>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</si>
  <si>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</si>
  <si>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</si>
  <si>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</si>
  <si>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</si>
  <si>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</si>
  <si>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</si>
  <si>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</si>
  <si>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</si>
  <si>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</si>
  <si>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</si>
  <si>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</si>
  <si>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</si>
  <si>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</si>
  <si>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</si>
  <si>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</si>
  <si>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</si>
  <si>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</si>
  <si>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</si>
  <si>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</si>
  <si>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</si>
  <si>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</si>
  <si>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</si>
  <si>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</si>
  <si>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</si>
  <si>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</si>
  <si>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</si>
  <si>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</si>
  <si>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</si>
  <si>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</si>
  <si>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</si>
  <si>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</si>
  <si>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</si>
  <si>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</si>
  <si>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План на рік</t>
  </si>
  <si>
    <t>Зв'язок, телекомунікації та інформатика</t>
  </si>
  <si>
    <t xml:space="preserve">Житлово-комунальне господарство </t>
  </si>
  <si>
    <t>Інформація про використання коштів загального фонду 
обласного бюджету Тернопільської області на 01.03.2022</t>
  </si>
  <si>
    <t>Факт на 01.03.2022</t>
  </si>
  <si>
    <t>Інформація про використання коштів спеціального фонду 
обласного бюджету Тернопільської області на 01.03.2022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</si>
  <si>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</si>
  <si>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</si>
  <si>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</si>
  <si>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</si>
  <si>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* </t>
    </r>
    <r>
      <rPr>
        <sz val="14"/>
        <color theme="1"/>
        <rFont val="Times New Roman"/>
        <family val="1"/>
        <charset val="204"/>
      </rPr>
      <t>кошторисні призначення станом на 01.03.2022</t>
    </r>
    <r>
      <rPr>
        <b/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(дані звіту казначейства)</t>
    </r>
  </si>
  <si>
    <t xml:space="preserve">Кошторисні призначення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</si>
</sst>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b/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opLeftCell="A18" zoomScaleNormal="100" workbookViewId="0">
      <selection activeCell="D27" sqref="D27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3" t="s">
        <v>49</v>
      </c>
      <c r="B2" s="23"/>
      <c r="C2" s="23"/>
      <c r="D2" s="23"/>
      <c r="E2" s="23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46</v>
      </c>
      <c r="D5" s="16" t="s">
        <v>50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42120.1</v>
      </c>
      <c r="D6" s="11">
        <v>7761.7408100000002</v>
      </c>
      <c r="E6" s="11">
        <f>D6/C6*100</f>
        <v>18.427640983758351</v>
      </c>
    </row>
    <row r="7" spans="1:5" ht="20.25" x14ac:dyDescent="0.25">
      <c r="A7" s="3" t="s">
        <v>3</v>
      </c>
      <c r="B7" s="4" t="s">
        <v>4</v>
      </c>
      <c r="C7" s="11">
        <v>939429.3</v>
      </c>
      <c r="D7" s="11">
        <v>134979.19285000002</v>
      </c>
      <c r="E7" s="11">
        <f>D7/C7*100</f>
        <v>14.368211939951204</v>
      </c>
    </row>
    <row r="8" spans="1:5" ht="20.25" x14ac:dyDescent="0.25">
      <c r="A8" s="3" t="s">
        <v>5</v>
      </c>
      <c r="B8" s="4" t="s">
        <v>6</v>
      </c>
      <c r="C8" s="11">
        <v>202697.19999999998</v>
      </c>
      <c r="D8" s="11">
        <v>28125.611240000002</v>
      </c>
      <c r="E8" s="11">
        <f t="shared" ref="E8:E27" si="0">D8/C8*100</f>
        <v>13.875678223478175</v>
      </c>
    </row>
    <row r="9" spans="1:5" ht="37.5" x14ac:dyDescent="0.25">
      <c r="A9" s="3" t="s">
        <v>7</v>
      </c>
      <c r="B9" s="4" t="s">
        <v>8</v>
      </c>
      <c r="C9" s="11">
        <v>141409.39999999997</v>
      </c>
      <c r="D9" s="11">
        <v>15889.276489999995</v>
      </c>
      <c r="E9" s="11">
        <f t="shared" si="0"/>
        <v>11.236365114341762</v>
      </c>
    </row>
    <row r="10" spans="1:5" ht="20.25" x14ac:dyDescent="0.25">
      <c r="A10" s="3" t="s">
        <v>9</v>
      </c>
      <c r="B10" s="4" t="s">
        <v>10</v>
      </c>
      <c r="C10" s="11">
        <v>135409.30000000002</v>
      </c>
      <c r="D10" s="11">
        <v>21220.722270000002</v>
      </c>
      <c r="E10" s="11">
        <f t="shared" si="0"/>
        <v>15.67153974653144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6264.40942</v>
      </c>
      <c r="E11" s="11">
        <f t="shared" si="0"/>
        <v>13.218702946793135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0</v>
      </c>
      <c r="E12" s="11">
        <f t="shared" si="0"/>
        <v>0</v>
      </c>
    </row>
    <row r="13" spans="1:5" ht="37.5" x14ac:dyDescent="0.25">
      <c r="A13" s="3" t="s">
        <v>15</v>
      </c>
      <c r="B13" s="4" t="s">
        <v>16</v>
      </c>
      <c r="C13" s="11">
        <v>1199.9000000000001</v>
      </c>
      <c r="D13" s="11">
        <v>0</v>
      </c>
      <c r="E13" s="11">
        <f t="shared" si="0"/>
        <v>0</v>
      </c>
    </row>
    <row r="14" spans="1:5" ht="37.5" x14ac:dyDescent="0.25">
      <c r="A14" s="3" t="s">
        <v>17</v>
      </c>
      <c r="B14" s="4" t="s">
        <v>18</v>
      </c>
      <c r="C14" s="11">
        <v>1100</v>
      </c>
      <c r="D14" s="11">
        <v>0</v>
      </c>
      <c r="E14" s="11">
        <f t="shared" si="0"/>
        <v>0</v>
      </c>
    </row>
    <row r="15" spans="1:5" ht="20.25" x14ac:dyDescent="0.25">
      <c r="A15" s="20">
        <v>7500</v>
      </c>
      <c r="B15" s="4" t="s">
        <v>47</v>
      </c>
      <c r="C15" s="11">
        <v>3550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19952.5</v>
      </c>
      <c r="D16" s="11">
        <v>2282.2762700000003</v>
      </c>
      <c r="E16" s="11">
        <f t="shared" si="0"/>
        <v>11.438547901265506</v>
      </c>
    </row>
    <row r="17" spans="1:5" ht="56.25" x14ac:dyDescent="0.25">
      <c r="A17" s="3" t="s">
        <v>21</v>
      </c>
      <c r="B17" s="4" t="s">
        <v>22</v>
      </c>
      <c r="C17" s="11">
        <v>2000</v>
      </c>
      <c r="D17" s="11">
        <v>28.36645</v>
      </c>
      <c r="E17" s="11">
        <f t="shared" si="0"/>
        <v>1.4183225000000002</v>
      </c>
    </row>
    <row r="18" spans="1:5" ht="20.25" x14ac:dyDescent="0.25">
      <c r="A18" s="3" t="s">
        <v>23</v>
      </c>
      <c r="B18" s="4" t="s">
        <v>24</v>
      </c>
      <c r="C18" s="11">
        <v>800</v>
      </c>
      <c r="D18" s="11">
        <v>112.25033999999999</v>
      </c>
      <c r="E18" s="11">
        <f t="shared" si="0"/>
        <v>14.031292500000001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0</v>
      </c>
      <c r="E19" s="11">
        <f t="shared" si="0"/>
        <v>0</v>
      </c>
    </row>
    <row r="20" spans="1:5" ht="37.5" x14ac:dyDescent="0.25">
      <c r="A20" s="3" t="s">
        <v>27</v>
      </c>
      <c r="B20" s="4" t="s">
        <v>28</v>
      </c>
      <c r="C20" s="11">
        <v>21724.6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14900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</f>
        <v>1574739.4000000001</v>
      </c>
      <c r="D22" s="12">
        <f>D6+D7+D8+D9+D10+D11+D12+D13+D14+D15+D16+D17+D18+D19+D20+D21</f>
        <v>216663.84614000001</v>
      </c>
      <c r="E22" s="12">
        <f t="shared" si="0"/>
        <v>13.758711196277936</v>
      </c>
    </row>
    <row r="23" spans="1:5" ht="75" x14ac:dyDescent="0.25">
      <c r="A23" s="3" t="s">
        <v>31</v>
      </c>
      <c r="B23" s="4" t="s">
        <v>32</v>
      </c>
      <c r="C23" s="11">
        <v>45848.600000000006</v>
      </c>
      <c r="D23" s="11">
        <v>6148.7000000000007</v>
      </c>
      <c r="E23" s="11">
        <f t="shared" si="0"/>
        <v>13.410878412863205</v>
      </c>
    </row>
    <row r="24" spans="1:5" ht="75" x14ac:dyDescent="0.25">
      <c r="A24" s="3" t="s">
        <v>52</v>
      </c>
      <c r="B24" s="4" t="s">
        <v>53</v>
      </c>
      <c r="C24" s="11">
        <v>666.30000000000007</v>
      </c>
      <c r="D24" s="11">
        <v>34.1</v>
      </c>
      <c r="E24" s="11">
        <f t="shared" si="0"/>
        <v>5.1178147981389763</v>
      </c>
    </row>
    <row r="25" spans="1:5" ht="75" x14ac:dyDescent="0.25">
      <c r="A25" s="3" t="s">
        <v>33</v>
      </c>
      <c r="B25" s="4" t="s">
        <v>34</v>
      </c>
      <c r="C25" s="11">
        <v>9558.7999999999993</v>
      </c>
      <c r="D25" s="11">
        <v>1203.6767399999999</v>
      </c>
      <c r="E25" s="11">
        <f t="shared" si="0"/>
        <v>12.592341507302171</v>
      </c>
    </row>
    <row r="26" spans="1:5" ht="75" x14ac:dyDescent="0.25">
      <c r="A26" s="3" t="s">
        <v>54</v>
      </c>
      <c r="B26" s="4" t="s">
        <v>55</v>
      </c>
      <c r="C26" s="11">
        <v>2006.8</v>
      </c>
      <c r="D26" s="11">
        <v>2006.8</v>
      </c>
      <c r="E26" s="11">
        <f t="shared" si="0"/>
        <v>100</v>
      </c>
    </row>
    <row r="27" spans="1:5" ht="20.25" x14ac:dyDescent="0.25">
      <c r="A27" s="5" t="s">
        <v>35</v>
      </c>
      <c r="B27" s="14" t="s">
        <v>36</v>
      </c>
      <c r="C27" s="12">
        <f>C22+C23+C24+C25+C26</f>
        <v>1632819.9000000004</v>
      </c>
      <c r="D27" s="12">
        <f>D22+D23+D24+D25+D26</f>
        <v>226057.12288000001</v>
      </c>
      <c r="E27" s="12">
        <f t="shared" si="0"/>
        <v>13.844584015665168</v>
      </c>
    </row>
    <row r="28" spans="1:5" x14ac:dyDescent="0.25">
      <c r="A28" s="1"/>
      <c r="B28" s="1"/>
      <c r="C28" s="1"/>
      <c r="D28" s="1"/>
      <c r="E28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3" t="s">
        <v>51</v>
      </c>
      <c r="B2" s="23"/>
      <c r="C2" s="23"/>
      <c r="D2" s="23"/>
      <c r="E2" s="23"/>
      <c r="F2" s="9"/>
      <c r="G2" s="9"/>
      <c r="H2" s="7"/>
      <c r="I2" s="7"/>
      <c r="J2" s="7"/>
    </row>
    <row r="3" spans="1:10" ht="18.75" x14ac:dyDescent="0.3">
      <c r="A3" s="24"/>
      <c r="B3" s="24"/>
      <c r="C3" s="24"/>
      <c r="D3" s="24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68.25" customHeight="1" x14ac:dyDescent="0.35">
      <c r="A5" s="16" t="s">
        <v>0</v>
      </c>
      <c r="B5" s="16" t="s">
        <v>42</v>
      </c>
      <c r="C5" s="16" t="s">
        <v>57</v>
      </c>
      <c r="D5" s="16" t="s">
        <v>50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68382.3</v>
      </c>
      <c r="D6" s="11">
        <v>7182.0078199999998</v>
      </c>
      <c r="E6" s="11">
        <f t="shared" ref="E6:E17" si="0">D6/C6*100</f>
        <v>10.502729244263501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1821.7504099999999</v>
      </c>
      <c r="D7" s="11">
        <v>1821.7504099999999</v>
      </c>
      <c r="E7" s="11">
        <f t="shared" si="0"/>
        <v>100</v>
      </c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29563.5</v>
      </c>
      <c r="D8" s="11">
        <v>1606.7065699999998</v>
      </c>
      <c r="E8" s="11">
        <f t="shared" si="0"/>
        <v>5.4347643885196266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1098.9000000000001</v>
      </c>
      <c r="D9" s="11">
        <v>183.16262</v>
      </c>
      <c r="E9" s="11">
        <f t="shared" si="0"/>
        <v>16.667815087815086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48</v>
      </c>
      <c r="C10" s="11">
        <v>750</v>
      </c>
      <c r="D10" s="11">
        <v>0</v>
      </c>
      <c r="E10" s="11"/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19500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0</v>
      </c>
      <c r="E13" s="11">
        <f t="shared" si="0"/>
        <v>0</v>
      </c>
      <c r="F13" s="7"/>
      <c r="G13" s="7"/>
      <c r="H13" s="7"/>
      <c r="I13" s="7"/>
      <c r="J13" s="7"/>
    </row>
    <row r="14" spans="1:10" ht="37.5" x14ac:dyDescent="0.25">
      <c r="A14" s="3" t="s">
        <v>19</v>
      </c>
      <c r="B14" s="4" t="s">
        <v>20</v>
      </c>
      <c r="C14" s="11">
        <v>197.5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37.5" x14ac:dyDescent="0.25">
      <c r="A15" s="3" t="s">
        <v>38</v>
      </c>
      <c r="B15" s="4" t="s">
        <v>37</v>
      </c>
      <c r="C15" s="11">
        <v>1555.5</v>
      </c>
      <c r="D15" s="11">
        <v>0</v>
      </c>
      <c r="E15" s="11">
        <f t="shared" si="0"/>
        <v>0</v>
      </c>
      <c r="F15" s="7"/>
      <c r="G15" s="7"/>
      <c r="H15" s="7"/>
      <c r="I15" s="7"/>
      <c r="J15" s="7"/>
    </row>
    <row r="16" spans="1:10" ht="24.75" hidden="1" customHeight="1" x14ac:dyDescent="0.25">
      <c r="A16" s="3"/>
      <c r="B16" s="14" t="s">
        <v>43</v>
      </c>
      <c r="C16" s="12">
        <f>SUM(C6:C15)</f>
        <v>778570.85040999996</v>
      </c>
      <c r="D16" s="12">
        <f>SUM(D6:D15)</f>
        <v>10793.627419999999</v>
      </c>
      <c r="E16" s="12">
        <f t="shared" si="0"/>
        <v>1.3863384962737832</v>
      </c>
      <c r="F16" s="7"/>
      <c r="G16" s="7"/>
      <c r="H16" s="7"/>
      <c r="I16" s="7"/>
      <c r="J16" s="7"/>
    </row>
    <row r="17" spans="1:10" ht="30" customHeight="1" x14ac:dyDescent="0.25">
      <c r="A17" s="5" t="s">
        <v>35</v>
      </c>
      <c r="B17" s="14" t="s">
        <v>44</v>
      </c>
      <c r="C17" s="12">
        <f>SUM(C16:C16)</f>
        <v>778570.85040999996</v>
      </c>
      <c r="D17" s="12">
        <f>SUM(D16:D16)</f>
        <v>10793.627419999999</v>
      </c>
      <c r="E17" s="12">
        <f t="shared" si="0"/>
        <v>1.3863384962737832</v>
      </c>
      <c r="F17" s="7"/>
      <c r="G17" s="7"/>
      <c r="H17" s="7"/>
      <c r="I17" s="7"/>
      <c r="J17" s="7"/>
    </row>
    <row r="21" spans="1:10" ht="18.75" x14ac:dyDescent="0.3">
      <c r="B21" s="21" t="s">
        <v>56</v>
      </c>
      <c r="C21" s="22"/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01.03.2022</vt:lpstr>
      <vt:lpstr>Спеціальний фонд 01.03.2022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cp:lastPrinted>2021-04-02T06:23:02Z</cp:lastPrinted>
  <dcterms:created xsi:type="dcterms:W3CDTF">2021-04-02T06:22:40Z</dcterms:created>
  <dcterms:modified xsi:type="dcterms:W3CDTF">2022-03-10T15:06:39Z</dcterms:modified>
</cp:coreProperties>
</file>