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Загальний фонд 01.07.2022" sheetId="1" r:id="rId1"/>
    <sheet name="Спеціальний фонд 01.07.2022" sheetId="2" r:id="rId2"/>
  </sheets>
  <calcPr calcId="145621"/>
</workbook>
</file>

<file path=xl/calcChain.xml><?xml version="1.0" encoding="utf-8"?>
<calcChain xmlns="http://schemas.openxmlformats.org/spreadsheetml/2006/main">
  <c r="D22" i="1" l="1"/>
  <c r="C22" i="1"/>
  <c r="E10" i="2" l="1"/>
  <c r="E7" i="2"/>
  <c r="E27" i="1" l="1"/>
  <c r="E24" i="1"/>
  <c r="D28" i="1" l="1"/>
  <c r="C28" i="1"/>
  <c r="E15" i="1"/>
  <c r="E6" i="2" l="1"/>
  <c r="E8" i="2"/>
  <c r="E9" i="2"/>
  <c r="E11" i="2"/>
  <c r="E12" i="2"/>
  <c r="E13" i="2"/>
  <c r="E14" i="2"/>
  <c r="E16" i="2"/>
  <c r="C17" i="2"/>
  <c r="C20" i="2" s="1"/>
  <c r="D17" i="2"/>
  <c r="E19" i="2"/>
  <c r="E17" i="2" l="1"/>
  <c r="D20" i="2"/>
  <c r="E20" i="2" s="1"/>
  <c r="E7" i="1"/>
  <c r="E25" i="1"/>
  <c r="E23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6" i="1"/>
  <c r="E22" i="1"/>
  <c r="E28" i="1" l="1"/>
</calcChain>
</file>

<file path=xl/sharedStrings.xml><?xml version="1.0" encoding="utf-8"?>
<sst xmlns="http://schemas.openxmlformats.org/spreadsheetml/2006/main" count="82" uniqueCount="58">
  <si>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</si>
  <si>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</si>
  <si>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</si>
  <si>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</si>
  <si>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</si>
  <si>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</si>
  <si>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</si>
  <si>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</si>
  <si>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</si>
  <si>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</si>
  <si>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</si>
  <si>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</si>
  <si>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</si>
  <si>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</si>
  <si>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</si>
  <si>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</si>
  <si>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</si>
  <si>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</si>
  <si>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</si>
  <si>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</si>
  <si>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</si>
  <si>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</si>
  <si>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</si>
  <si>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</si>
  <si>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</si>
  <si>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8400</t>
  </si>
  <si>
    <t>Засоби масової інформації</t>
  </si>
  <si>
    <t>8500</t>
  </si>
  <si>
    <t>Нерозподілені трансферти з державного бюджету</t>
  </si>
  <si>
    <t>8700</t>
  </si>
  <si>
    <t>Резервний фонд</t>
  </si>
  <si>
    <t>9300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</si>
  <si>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</si>
  <si>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</si>
  <si>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</si>
  <si>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 </t>
  </si>
  <si>
    <t xml:space="preserve">Усього </t>
  </si>
  <si>
    <t>Охорона навколишнього природного середовища</t>
  </si>
  <si>
    <t>8300</t>
  </si>
  <si>
    <t>Будівництво та регіональний розвиток</t>
  </si>
  <si>
    <t>7300</t>
  </si>
  <si>
    <t>тис. гривень</t>
  </si>
  <si>
    <t>Видатки обласного бюджету</t>
  </si>
  <si>
    <t>Разом видатків</t>
  </si>
  <si>
    <t>Усього</t>
  </si>
  <si>
    <t>% виконання за вказаний період</t>
  </si>
  <si>
    <t>Зв'язок, телекомунікації та інформатика</t>
  </si>
  <si>
    <t xml:space="preserve">Житлово-комунальне господарство 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</si>
  <si>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</si>
  <si>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</si>
  <si>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План на рік з врахуванням змін</t>
  </si>
  <si>
    <t xml:space="preserve">Кошторисні призначення на рік з врахуванням змін </t>
  </si>
  <si>
    <t>Інформація про використання коштів загального фонду 
обласного бюджету Тернопільської області на 01.07.2022</t>
  </si>
  <si>
    <t>Факт на 01.07.2022</t>
  </si>
  <si>
    <t>Інформація про використання коштів спеціального фонду 
обласного бюджету Тернопільської області на 01.07.2022</t>
  </si>
  <si>
    <t>* Кошторисні призначення станом  на 01.06.2022 (дані звіту казначейства)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</si>
  <si>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</si>
  <si>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9810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</si>
</sst>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1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8" borderId="2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0" fillId="0" borderId="0"/>
    <xf numFmtId="0" fontId="19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24" borderId="9" applyNumberFormat="0" applyFont="0" applyAlignment="0" applyProtection="0"/>
    <xf numFmtId="0" fontId="10" fillId="24" borderId="9" applyNumberFormat="0" applyFont="0" applyAlignment="0" applyProtection="0"/>
    <xf numFmtId="0" fontId="26" fillId="2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2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1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/>
    <xf numFmtId="0" fontId="31" fillId="0" borderId="1" xfId="1" applyFont="1" applyBorder="1" applyAlignment="1">
      <alignment vertical="center" wrapText="1"/>
    </xf>
    <xf numFmtId="0" fontId="31" fillId="0" borderId="1" xfId="80" applyFont="1" applyBorder="1" applyAlignment="1">
      <alignment vertical="center" wrapText="1"/>
    </xf>
    <xf numFmtId="0" fontId="31" fillId="0" borderId="1" xfId="80" applyFont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81">
    <cellStyle name="20% - Акцент1" xfId="2"/>
    <cellStyle name="20% — акцент1" xfId="3"/>
    <cellStyle name="20% - Акцент1_Додаток 1 " xfId="4"/>
    <cellStyle name="20% - Акцент2" xfId="5"/>
    <cellStyle name="20% — акцент2" xfId="6"/>
    <cellStyle name="20% - Акцент2_Додаток 1 " xfId="7"/>
    <cellStyle name="20% - Акцент3" xfId="8"/>
    <cellStyle name="20% — акцент3" xfId="9"/>
    <cellStyle name="20% - Акцент3_Додаток 1 " xfId="10"/>
    <cellStyle name="20% - Акцент4" xfId="11"/>
    <cellStyle name="20% — акцент4" xfId="12"/>
    <cellStyle name="20% - Акцент4_Додаток 1 " xfId="13"/>
    <cellStyle name="20% - Акцент5" xfId="14"/>
    <cellStyle name="20% — акцент5" xfId="15"/>
    <cellStyle name="20% - Акцент5_Додаток 1 " xfId="16"/>
    <cellStyle name="20% - Акцент6" xfId="17"/>
    <cellStyle name="20% — акцент6" xfId="18"/>
    <cellStyle name="20% - Акцент6_Додаток 1 " xfId="19"/>
    <cellStyle name="40% - Акцент1" xfId="20"/>
    <cellStyle name="40% — акцент1" xfId="21"/>
    <cellStyle name="40% - Акцент1_Додаток 1 " xfId="22"/>
    <cellStyle name="40% - Акцент2" xfId="23"/>
    <cellStyle name="40% — акцент2" xfId="24"/>
    <cellStyle name="40% - Акцент2_Додаток 1 " xfId="25"/>
    <cellStyle name="40% - Акцент3" xfId="26"/>
    <cellStyle name="40% — акцент3" xfId="27"/>
    <cellStyle name="40% - Акцент3_Додаток 1 " xfId="28"/>
    <cellStyle name="40% - Акцент4" xfId="29"/>
    <cellStyle name="40% — акцент4" xfId="30"/>
    <cellStyle name="40% - Акцент4_Додаток 1 " xfId="31"/>
    <cellStyle name="40% - Акцент5" xfId="32"/>
    <cellStyle name="40% — акцент5" xfId="33"/>
    <cellStyle name="40% - Акцент5_Додаток 1 " xfId="34"/>
    <cellStyle name="40% - Акцент6" xfId="35"/>
    <cellStyle name="40% — акцент6" xfId="36"/>
    <cellStyle name="40% - Акцент6_Додаток 1 " xfId="37"/>
    <cellStyle name="60% - Акцент1" xfId="38"/>
    <cellStyle name="60% — акцент1" xfId="39"/>
    <cellStyle name="60% - Акцент2" xfId="40"/>
    <cellStyle name="60% — акцент2" xfId="41"/>
    <cellStyle name="60% - Акцент3" xfId="42"/>
    <cellStyle name="60% — акцент3" xfId="43"/>
    <cellStyle name="60% - Акцент4" xfId="44"/>
    <cellStyle name="60% — акцент4" xfId="45"/>
    <cellStyle name="60% - Акцент5" xfId="46"/>
    <cellStyle name="60% — акцент5" xfId="47"/>
    <cellStyle name="60% - Акцент6" xfId="48"/>
    <cellStyle name="60% — акцент6" xfId="49"/>
    <cellStyle name="Normal_Доходи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Заголовок 1 2" xfId="60"/>
    <cellStyle name="Заголовок 2 2" xfId="61"/>
    <cellStyle name="Заголовок 3 2" xfId="62"/>
    <cellStyle name="Заголовок 4 2" xfId="63"/>
    <cellStyle name="Звичайний" xfId="0" builtinId="0"/>
    <cellStyle name="Звичайний 2" xfId="1"/>
    <cellStyle name="Звичайний 2 2" xfId="80"/>
    <cellStyle name="Звичайний 3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_2005 kvart" xfId="70"/>
    <cellStyle name="Плохой" xfId="71"/>
    <cellStyle name="Пояснение" xfId="72"/>
    <cellStyle name="Примечание" xfId="73"/>
    <cellStyle name="Примечание 2" xfId="74"/>
    <cellStyle name="Примечание_Xl0000003_1" xfId="75"/>
    <cellStyle name="Связанная ячейка" xfId="76"/>
    <cellStyle name="Стиль 1" xfId="77"/>
    <cellStyle name="Текст предупреждения" xfId="78"/>
    <cellStyle name="Хороший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tabSelected="1" zoomScaleNormal="100" workbookViewId="0">
      <selection activeCell="D22" sqref="D22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6" t="s">
        <v>52</v>
      </c>
      <c r="B2" s="26"/>
      <c r="C2" s="26"/>
      <c r="D2" s="26"/>
      <c r="E2" s="26"/>
    </row>
    <row r="3" spans="1:5" ht="18.75" customHeight="1" x14ac:dyDescent="0.3">
      <c r="A3" s="6"/>
      <c r="B3" s="6"/>
      <c r="C3" s="6"/>
      <c r="D3" s="6"/>
      <c r="E3" s="6"/>
    </row>
    <row r="4" spans="1:5" ht="20.25" x14ac:dyDescent="0.3">
      <c r="A4" s="2"/>
      <c r="B4" s="2"/>
      <c r="C4" s="2"/>
      <c r="D4" s="2"/>
      <c r="E4" s="19" t="s">
        <v>41</v>
      </c>
    </row>
    <row r="5" spans="1:5" s="18" customFormat="1" ht="60.75" x14ac:dyDescent="0.35">
      <c r="A5" s="16" t="s">
        <v>0</v>
      </c>
      <c r="B5" s="16" t="s">
        <v>42</v>
      </c>
      <c r="C5" s="16" t="s">
        <v>50</v>
      </c>
      <c r="D5" s="16" t="s">
        <v>53</v>
      </c>
      <c r="E5" s="16" t="s">
        <v>45</v>
      </c>
    </row>
    <row r="6" spans="1:5" ht="20.25" x14ac:dyDescent="0.25">
      <c r="A6" s="3" t="s">
        <v>1</v>
      </c>
      <c r="B6" s="4" t="s">
        <v>2</v>
      </c>
      <c r="C6" s="11">
        <v>41170</v>
      </c>
      <c r="D6" s="11">
        <v>18533.05</v>
      </c>
      <c r="E6" s="11">
        <f>D6/C6*100</f>
        <v>45.015909642943889</v>
      </c>
    </row>
    <row r="7" spans="1:5" ht="20.25" x14ac:dyDescent="0.25">
      <c r="A7" s="3" t="s">
        <v>3</v>
      </c>
      <c r="B7" s="4" t="s">
        <v>4</v>
      </c>
      <c r="C7" s="11">
        <v>925965.08</v>
      </c>
      <c r="D7" s="11">
        <v>439057.44</v>
      </c>
      <c r="E7" s="11">
        <f>D7/C7*100</f>
        <v>47.416198459665459</v>
      </c>
    </row>
    <row r="8" spans="1:5" ht="20.25" x14ac:dyDescent="0.25">
      <c r="A8" s="3" t="s">
        <v>5</v>
      </c>
      <c r="B8" s="4" t="s">
        <v>6</v>
      </c>
      <c r="C8" s="11">
        <v>216092.4</v>
      </c>
      <c r="D8" s="11">
        <v>103886.98</v>
      </c>
      <c r="E8" s="11">
        <f t="shared" ref="E8:E28" si="0">D8/C8*100</f>
        <v>48.075258546806829</v>
      </c>
    </row>
    <row r="9" spans="1:5" ht="37.5" x14ac:dyDescent="0.25">
      <c r="A9" s="3" t="s">
        <v>7</v>
      </c>
      <c r="B9" s="4" t="s">
        <v>8</v>
      </c>
      <c r="C9" s="11">
        <v>142034.93</v>
      </c>
      <c r="D9" s="11">
        <v>57924.51</v>
      </c>
      <c r="E9" s="11">
        <f t="shared" si="0"/>
        <v>40.781876683432735</v>
      </c>
    </row>
    <row r="10" spans="1:5" ht="20.25" x14ac:dyDescent="0.25">
      <c r="A10" s="3" t="s">
        <v>9</v>
      </c>
      <c r="B10" s="4" t="s">
        <v>10</v>
      </c>
      <c r="C10" s="11">
        <v>135809.29999999999</v>
      </c>
      <c r="D10" s="11">
        <v>67492.25</v>
      </c>
      <c r="E10" s="11">
        <f t="shared" si="0"/>
        <v>49.696338910516438</v>
      </c>
    </row>
    <row r="11" spans="1:5" ht="20.25" x14ac:dyDescent="0.25">
      <c r="A11" s="3" t="s">
        <v>11</v>
      </c>
      <c r="B11" s="4" t="s">
        <v>12</v>
      </c>
      <c r="C11" s="11">
        <v>47390.5</v>
      </c>
      <c r="D11" s="11">
        <v>18632.37</v>
      </c>
      <c r="E11" s="11">
        <f t="shared" si="0"/>
        <v>39.31667739314841</v>
      </c>
    </row>
    <row r="12" spans="1:5" ht="20.25" x14ac:dyDescent="0.25">
      <c r="A12" s="3" t="s">
        <v>13</v>
      </c>
      <c r="B12" s="4" t="s">
        <v>14</v>
      </c>
      <c r="C12" s="11">
        <v>56.6</v>
      </c>
      <c r="D12" s="11">
        <v>56.6</v>
      </c>
      <c r="E12" s="11">
        <f t="shared" si="0"/>
        <v>100</v>
      </c>
    </row>
    <row r="13" spans="1:5" ht="37.5" x14ac:dyDescent="0.25">
      <c r="A13" s="3" t="s">
        <v>15</v>
      </c>
      <c r="B13" s="4" t="s">
        <v>16</v>
      </c>
      <c r="C13" s="11">
        <v>1150</v>
      </c>
      <c r="D13" s="11">
        <v>87.76</v>
      </c>
      <c r="E13" s="11">
        <f t="shared" si="0"/>
        <v>7.6313043478260871</v>
      </c>
    </row>
    <row r="14" spans="1:5" ht="37.5" x14ac:dyDescent="0.25">
      <c r="A14" s="3" t="s">
        <v>17</v>
      </c>
      <c r="B14" s="4" t="s">
        <v>18</v>
      </c>
      <c r="C14" s="11">
        <v>4600</v>
      </c>
      <c r="D14" s="11">
        <v>3500</v>
      </c>
      <c r="E14" s="11">
        <f t="shared" si="0"/>
        <v>76.08695652173914</v>
      </c>
    </row>
    <row r="15" spans="1:5" ht="20.25" x14ac:dyDescent="0.25">
      <c r="A15" s="20">
        <v>7500</v>
      </c>
      <c r="B15" s="4" t="s">
        <v>46</v>
      </c>
      <c r="C15" s="11">
        <v>2840</v>
      </c>
      <c r="D15" s="11">
        <v>0</v>
      </c>
      <c r="E15" s="11">
        <f t="shared" si="0"/>
        <v>0</v>
      </c>
    </row>
    <row r="16" spans="1:5" ht="37.5" x14ac:dyDescent="0.25">
      <c r="A16" s="3" t="s">
        <v>19</v>
      </c>
      <c r="B16" s="4" t="s">
        <v>20</v>
      </c>
      <c r="C16" s="11">
        <v>334384.69</v>
      </c>
      <c r="D16" s="11">
        <v>127869.73</v>
      </c>
      <c r="E16" s="11">
        <f t="shared" si="0"/>
        <v>38.240306396803035</v>
      </c>
    </row>
    <row r="17" spans="1:5" ht="56.25" x14ac:dyDescent="0.25">
      <c r="A17" s="3" t="s">
        <v>21</v>
      </c>
      <c r="B17" s="4" t="s">
        <v>22</v>
      </c>
      <c r="C17" s="11">
        <v>1977.5</v>
      </c>
      <c r="D17" s="11">
        <v>404.59</v>
      </c>
      <c r="E17" s="11">
        <f t="shared" si="0"/>
        <v>20.459671302149175</v>
      </c>
    </row>
    <row r="18" spans="1:5" ht="20.25" x14ac:dyDescent="0.25">
      <c r="A18" s="3" t="s">
        <v>23</v>
      </c>
      <c r="B18" s="4" t="s">
        <v>24</v>
      </c>
      <c r="C18" s="11">
        <v>822.5</v>
      </c>
      <c r="D18" s="11">
        <v>529.87</v>
      </c>
      <c r="E18" s="11">
        <f t="shared" si="0"/>
        <v>64.421884498480239</v>
      </c>
    </row>
    <row r="19" spans="1:5" ht="20.25" x14ac:dyDescent="0.25">
      <c r="A19" s="3" t="s">
        <v>25</v>
      </c>
      <c r="B19" s="4" t="s">
        <v>26</v>
      </c>
      <c r="C19" s="11">
        <v>1000</v>
      </c>
      <c r="D19" s="11">
        <v>126.72</v>
      </c>
      <c r="E19" s="11">
        <f t="shared" si="0"/>
        <v>12.672000000000001</v>
      </c>
    </row>
    <row r="20" spans="1:5" ht="37.5" x14ac:dyDescent="0.25">
      <c r="A20" s="3" t="s">
        <v>27</v>
      </c>
      <c r="B20" s="4" t="s">
        <v>28</v>
      </c>
      <c r="C20" s="11">
        <v>3436.6</v>
      </c>
      <c r="D20" s="11">
        <v>0</v>
      </c>
      <c r="E20" s="11">
        <f t="shared" si="0"/>
        <v>0</v>
      </c>
    </row>
    <row r="21" spans="1:5" ht="20.25" x14ac:dyDescent="0.25">
      <c r="A21" s="3" t="s">
        <v>29</v>
      </c>
      <c r="B21" s="4" t="s">
        <v>30</v>
      </c>
      <c r="C21" s="11">
        <v>14042.19</v>
      </c>
      <c r="D21" s="11">
        <v>0</v>
      </c>
      <c r="E21" s="11">
        <f t="shared" si="0"/>
        <v>0</v>
      </c>
    </row>
    <row r="22" spans="1:5" s="15" customFormat="1" ht="21" x14ac:dyDescent="0.35">
      <c r="A22" s="13"/>
      <c r="B22" s="14" t="s">
        <v>43</v>
      </c>
      <c r="C22" s="12">
        <f>C6+C7+C8+C9+C10+C11+C12+C13+C14+C15+C16+C17+C18+C19+C20+C21+C26</f>
        <v>1880954.09</v>
      </c>
      <c r="D22" s="12">
        <f>D6+D7+D8+D9+D10+D11+D12+D13+D14+D15+D16+D17+D18+D19+D20+D21+D26</f>
        <v>846283.66999999993</v>
      </c>
      <c r="E22" s="12">
        <f t="shared" si="0"/>
        <v>44.992255499441768</v>
      </c>
    </row>
    <row r="23" spans="1:5" ht="75" x14ac:dyDescent="0.25">
      <c r="A23" s="3" t="s">
        <v>31</v>
      </c>
      <c r="B23" s="4" t="s">
        <v>32</v>
      </c>
      <c r="C23" s="11">
        <v>41204.519999999997</v>
      </c>
      <c r="D23" s="11">
        <v>22665.87</v>
      </c>
      <c r="E23" s="11">
        <f t="shared" si="0"/>
        <v>55.008212691229019</v>
      </c>
    </row>
    <row r="24" spans="1:5" ht="75" x14ac:dyDescent="0.3">
      <c r="A24" s="20">
        <v>9600</v>
      </c>
      <c r="B24" s="21" t="s">
        <v>48</v>
      </c>
      <c r="C24" s="11">
        <v>666.3</v>
      </c>
      <c r="D24" s="11">
        <v>666.3</v>
      </c>
      <c r="E24" s="11">
        <f t="shared" si="0"/>
        <v>100</v>
      </c>
    </row>
    <row r="25" spans="1:5" ht="75" x14ac:dyDescent="0.25">
      <c r="A25" s="3" t="s">
        <v>33</v>
      </c>
      <c r="B25" s="4" t="s">
        <v>34</v>
      </c>
      <c r="C25" s="11">
        <v>9959.68</v>
      </c>
      <c r="D25" s="11">
        <v>5160.55</v>
      </c>
      <c r="E25" s="11">
        <f t="shared" si="0"/>
        <v>51.814415724199968</v>
      </c>
    </row>
    <row r="26" spans="1:5" ht="74.25" customHeight="1" x14ac:dyDescent="0.3">
      <c r="A26" s="20">
        <v>9800</v>
      </c>
      <c r="B26" s="21" t="s">
        <v>49</v>
      </c>
      <c r="C26" s="11">
        <v>8181.8</v>
      </c>
      <c r="D26" s="11">
        <v>8181.8</v>
      </c>
      <c r="E26" s="11"/>
    </row>
    <row r="27" spans="1:5" ht="93.75" x14ac:dyDescent="0.25">
      <c r="A27" s="20">
        <v>9810</v>
      </c>
      <c r="B27" s="23" t="s">
        <v>56</v>
      </c>
      <c r="C27" s="11">
        <v>21680.3</v>
      </c>
      <c r="D27" s="11">
        <v>21680.3</v>
      </c>
      <c r="E27" s="11">
        <f t="shared" si="0"/>
        <v>100</v>
      </c>
    </row>
    <row r="28" spans="1:5" ht="20.25" x14ac:dyDescent="0.25">
      <c r="A28" s="5" t="s">
        <v>35</v>
      </c>
      <c r="B28" s="14" t="s">
        <v>36</v>
      </c>
      <c r="C28" s="12">
        <f>C22+C23+C25+C24+C27</f>
        <v>1954464.8900000001</v>
      </c>
      <c r="D28" s="12">
        <f>D22+D23+D25+D24+D27</f>
        <v>896456.69000000006</v>
      </c>
      <c r="E28" s="12">
        <f t="shared" si="0"/>
        <v>45.867116599879161</v>
      </c>
    </row>
    <row r="29" spans="1:5" x14ac:dyDescent="0.25">
      <c r="A29" s="1"/>
      <c r="B29" s="1"/>
      <c r="C29" s="1"/>
      <c r="D29" s="1"/>
      <c r="E29" s="1"/>
    </row>
  </sheetData>
  <mergeCells count="1">
    <mergeCell ref="A2:E2"/>
  </mergeCells>
  <pageMargins left="0.32" right="0.33" top="0.39370078740157499" bottom="0.39370078740157499" header="0" footer="0"/>
  <pageSetup paperSize="9" scale="49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1" workbookViewId="0">
      <selection activeCell="D20" sqref="D20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8"/>
      <c r="B1" s="8"/>
      <c r="C1" s="8"/>
      <c r="D1" s="8"/>
      <c r="E1" s="8"/>
    </row>
    <row r="2" spans="1:10" ht="60" customHeight="1" x14ac:dyDescent="0.35">
      <c r="A2" s="26" t="s">
        <v>54</v>
      </c>
      <c r="B2" s="26"/>
      <c r="C2" s="26"/>
      <c r="D2" s="26"/>
      <c r="E2" s="26"/>
      <c r="F2" s="9"/>
      <c r="G2" s="9"/>
      <c r="H2" s="7"/>
      <c r="I2" s="7"/>
      <c r="J2" s="7"/>
    </row>
    <row r="3" spans="1:10" ht="18.75" x14ac:dyDescent="0.3">
      <c r="A3" s="27"/>
      <c r="B3" s="27"/>
      <c r="C3" s="27"/>
      <c r="D3" s="27"/>
      <c r="E3" s="8"/>
      <c r="F3" s="7"/>
      <c r="G3" s="7"/>
      <c r="H3" s="7"/>
      <c r="I3" s="7"/>
      <c r="J3" s="7"/>
    </row>
    <row r="4" spans="1:10" ht="18.75" x14ac:dyDescent="0.3">
      <c r="A4" s="7"/>
      <c r="B4" s="7"/>
      <c r="C4" s="7"/>
      <c r="D4" s="7"/>
      <c r="E4" s="10" t="s">
        <v>41</v>
      </c>
      <c r="F4" s="7"/>
      <c r="G4" s="7"/>
      <c r="H4" s="7"/>
      <c r="I4" s="7"/>
      <c r="J4" s="7"/>
    </row>
    <row r="5" spans="1:10" s="15" customFormat="1" ht="60.75" x14ac:dyDescent="0.35">
      <c r="A5" s="16" t="s">
        <v>0</v>
      </c>
      <c r="B5" s="16" t="s">
        <v>42</v>
      </c>
      <c r="C5" s="16" t="s">
        <v>51</v>
      </c>
      <c r="D5" s="16" t="s">
        <v>53</v>
      </c>
      <c r="E5" s="16" t="s">
        <v>45</v>
      </c>
      <c r="F5" s="17"/>
      <c r="G5" s="17"/>
      <c r="H5" s="17"/>
      <c r="I5" s="17"/>
      <c r="J5" s="17"/>
    </row>
    <row r="6" spans="1:10" ht="20.25" x14ac:dyDescent="0.25">
      <c r="A6" s="3" t="s">
        <v>3</v>
      </c>
      <c r="B6" s="4" t="s">
        <v>4</v>
      </c>
      <c r="C6" s="11">
        <v>75103.343999999997</v>
      </c>
      <c r="D6" s="11">
        <v>29147.84</v>
      </c>
      <c r="E6" s="11">
        <f t="shared" ref="E6:E20" si="0">D6/C6*100</f>
        <v>38.810309165461391</v>
      </c>
      <c r="F6" s="7"/>
      <c r="G6" s="7"/>
      <c r="H6" s="7"/>
      <c r="I6" s="7"/>
      <c r="J6" s="7"/>
    </row>
    <row r="7" spans="1:10" ht="20.25" x14ac:dyDescent="0.25">
      <c r="A7" s="20">
        <v>2000</v>
      </c>
      <c r="B7" s="4" t="s">
        <v>6</v>
      </c>
      <c r="C7" s="11">
        <v>2934.636</v>
      </c>
      <c r="D7" s="11">
        <v>4511.99</v>
      </c>
      <c r="E7" s="11">
        <f t="shared" si="0"/>
        <v>153.7495621262739</v>
      </c>
      <c r="F7" s="7"/>
      <c r="G7" s="7"/>
      <c r="H7" s="7"/>
      <c r="I7" s="7"/>
      <c r="J7" s="7"/>
    </row>
    <row r="8" spans="1:10" ht="20.25" x14ac:dyDescent="0.25">
      <c r="A8" s="3" t="s">
        <v>7</v>
      </c>
      <c r="B8" s="4" t="s">
        <v>8</v>
      </c>
      <c r="C8" s="11">
        <v>25660.391</v>
      </c>
      <c r="D8" s="11">
        <v>9627.09</v>
      </c>
      <c r="E8" s="11">
        <f t="shared" si="0"/>
        <v>37.517316084544468</v>
      </c>
      <c r="F8" s="7"/>
      <c r="G8" s="7"/>
      <c r="H8" s="7"/>
      <c r="I8" s="7"/>
      <c r="J8" s="7"/>
    </row>
    <row r="9" spans="1:10" ht="20.25" x14ac:dyDescent="0.25">
      <c r="A9" s="3" t="s">
        <v>9</v>
      </c>
      <c r="B9" s="4" t="s">
        <v>10</v>
      </c>
      <c r="C9" s="11">
        <v>1284.8869999999999</v>
      </c>
      <c r="D9" s="11">
        <v>685.5</v>
      </c>
      <c r="E9" s="11">
        <f t="shared" si="0"/>
        <v>53.350995068048789</v>
      </c>
      <c r="F9" s="7"/>
      <c r="G9" s="7"/>
      <c r="H9" s="7"/>
      <c r="I9" s="7"/>
      <c r="J9" s="7"/>
    </row>
    <row r="10" spans="1:10" ht="20.25" x14ac:dyDescent="0.25">
      <c r="A10" s="20">
        <v>6000</v>
      </c>
      <c r="B10" s="4" t="s">
        <v>47</v>
      </c>
      <c r="C10" s="11">
        <v>750</v>
      </c>
      <c r="D10" s="11">
        <v>0</v>
      </c>
      <c r="E10" s="11">
        <f t="shared" si="0"/>
        <v>0</v>
      </c>
      <c r="F10" s="7"/>
      <c r="G10" s="7"/>
      <c r="H10" s="7"/>
      <c r="I10" s="7"/>
      <c r="J10" s="7"/>
    </row>
    <row r="11" spans="1:10" ht="37.5" x14ac:dyDescent="0.25">
      <c r="A11" s="3" t="s">
        <v>15</v>
      </c>
      <c r="B11" s="4" t="s">
        <v>16</v>
      </c>
      <c r="C11" s="11">
        <v>1150</v>
      </c>
      <c r="D11" s="11">
        <v>0</v>
      </c>
      <c r="E11" s="11">
        <f t="shared" si="0"/>
        <v>0</v>
      </c>
      <c r="F11" s="7"/>
      <c r="G11" s="7"/>
      <c r="H11" s="7"/>
      <c r="I11" s="7"/>
      <c r="J11" s="7"/>
    </row>
    <row r="12" spans="1:10" ht="20.25" x14ac:dyDescent="0.25">
      <c r="A12" s="3" t="s">
        <v>40</v>
      </c>
      <c r="B12" s="4" t="s">
        <v>39</v>
      </c>
      <c r="C12" s="11">
        <v>19500</v>
      </c>
      <c r="D12" s="11">
        <v>0</v>
      </c>
      <c r="E12" s="11">
        <f t="shared" si="0"/>
        <v>0</v>
      </c>
      <c r="F12" s="7"/>
      <c r="G12" s="7"/>
      <c r="H12" s="7"/>
      <c r="I12" s="7"/>
      <c r="J12" s="7"/>
    </row>
    <row r="13" spans="1:10" ht="37.5" x14ac:dyDescent="0.25">
      <c r="A13" s="3" t="s">
        <v>17</v>
      </c>
      <c r="B13" s="4" t="s">
        <v>18</v>
      </c>
      <c r="C13" s="11">
        <v>654551.4</v>
      </c>
      <c r="D13" s="11">
        <v>27829.65</v>
      </c>
      <c r="E13" s="11">
        <f t="shared" si="0"/>
        <v>4.2517134636027052</v>
      </c>
      <c r="F13" s="7"/>
      <c r="G13" s="7"/>
      <c r="H13" s="7"/>
      <c r="I13" s="7"/>
      <c r="J13" s="7"/>
    </row>
    <row r="14" spans="1:10" ht="37.5" x14ac:dyDescent="0.25">
      <c r="A14" s="3" t="s">
        <v>19</v>
      </c>
      <c r="B14" s="4" t="s">
        <v>20</v>
      </c>
      <c r="C14" s="11">
        <v>197.5</v>
      </c>
      <c r="D14" s="11">
        <v>0</v>
      </c>
      <c r="E14" s="11">
        <f t="shared" si="0"/>
        <v>0</v>
      </c>
      <c r="F14" s="7"/>
      <c r="G14" s="7"/>
      <c r="H14" s="7"/>
      <c r="I14" s="7"/>
      <c r="J14" s="7"/>
    </row>
    <row r="15" spans="1:10" s="22" customFormat="1" ht="37.5" x14ac:dyDescent="0.25">
      <c r="A15" s="3" t="s">
        <v>38</v>
      </c>
      <c r="B15" s="4" t="s">
        <v>37</v>
      </c>
      <c r="C15" s="11">
        <v>1555.5</v>
      </c>
      <c r="D15" s="11">
        <v>0</v>
      </c>
      <c r="E15" s="11"/>
      <c r="F15" s="7"/>
      <c r="G15" s="7"/>
      <c r="H15" s="7"/>
      <c r="I15" s="7"/>
      <c r="J15" s="7"/>
    </row>
    <row r="16" spans="1:10" ht="20.25" x14ac:dyDescent="0.25">
      <c r="A16" s="20">
        <v>8700</v>
      </c>
      <c r="B16" s="4" t="s">
        <v>30</v>
      </c>
      <c r="C16" s="11">
        <v>5957.808</v>
      </c>
      <c r="D16" s="11">
        <v>971.31</v>
      </c>
      <c r="E16" s="11">
        <f t="shared" si="0"/>
        <v>16.303143706544422</v>
      </c>
      <c r="F16" s="7"/>
      <c r="G16" s="7"/>
      <c r="H16" s="7"/>
      <c r="I16" s="7"/>
      <c r="J16" s="7"/>
    </row>
    <row r="17" spans="1:10" ht="24.75" customHeight="1" x14ac:dyDescent="0.25">
      <c r="A17" s="3"/>
      <c r="B17" s="14" t="s">
        <v>43</v>
      </c>
      <c r="C17" s="12">
        <f>SUM(C6:C16)</f>
        <v>788645.46600000001</v>
      </c>
      <c r="D17" s="12">
        <f>SUM(D6:D16)</f>
        <v>72773.38</v>
      </c>
      <c r="E17" s="12">
        <f t="shared" si="0"/>
        <v>9.2276419680830326</v>
      </c>
      <c r="F17" s="7"/>
      <c r="G17" s="7"/>
      <c r="H17" s="7"/>
      <c r="I17" s="7"/>
      <c r="J17" s="7"/>
    </row>
    <row r="18" spans="1:10" s="22" customFormat="1" ht="57.75" customHeight="1" x14ac:dyDescent="0.25">
      <c r="A18" s="3" t="s">
        <v>33</v>
      </c>
      <c r="B18" s="4" t="s">
        <v>34</v>
      </c>
      <c r="C18" s="11">
        <v>1344.5</v>
      </c>
      <c r="D18" s="11">
        <v>0</v>
      </c>
      <c r="E18" s="12"/>
      <c r="F18" s="7"/>
      <c r="G18" s="7"/>
      <c r="H18" s="7"/>
      <c r="I18" s="7"/>
      <c r="J18" s="7"/>
    </row>
    <row r="19" spans="1:10" ht="93.75" x14ac:dyDescent="0.25">
      <c r="A19" s="25" t="s">
        <v>57</v>
      </c>
      <c r="B19" s="24" t="s">
        <v>56</v>
      </c>
      <c r="C19" s="11">
        <v>7490.39</v>
      </c>
      <c r="D19" s="11">
        <v>7490.39</v>
      </c>
      <c r="E19" s="11">
        <f t="shared" si="0"/>
        <v>100</v>
      </c>
      <c r="F19" s="7"/>
      <c r="G19" s="7"/>
      <c r="H19" s="7"/>
      <c r="I19" s="7"/>
      <c r="J19" s="7"/>
    </row>
    <row r="20" spans="1:10" ht="30" customHeight="1" x14ac:dyDescent="0.25">
      <c r="A20" s="5" t="s">
        <v>35</v>
      </c>
      <c r="B20" s="14" t="s">
        <v>44</v>
      </c>
      <c r="C20" s="12">
        <f>SUM(C17:C19)</f>
        <v>797480.35600000003</v>
      </c>
      <c r="D20" s="12">
        <f>SUM(D17:D19)</f>
        <v>80263.77</v>
      </c>
      <c r="E20" s="12">
        <f t="shared" si="0"/>
        <v>10.064670483243853</v>
      </c>
      <c r="F20" s="7"/>
      <c r="G20" s="7"/>
      <c r="H20" s="7"/>
      <c r="I20" s="7"/>
      <c r="J20" s="7"/>
    </row>
    <row r="22" spans="1:10" ht="18.75" x14ac:dyDescent="0.3">
      <c r="B22" s="8" t="s">
        <v>55</v>
      </c>
    </row>
  </sheetData>
  <mergeCells count="2">
    <mergeCell ref="A3:D3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01.07.2022</vt:lpstr>
      <vt:lpstr>Спеціальний фонд 01.07.2022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2021-04-02T06:23:02Z</cp:lastPrinted>
  <dcterms:created xsi:type="dcterms:W3CDTF">2021-04-02T06:22:40Z</dcterms:created>
  <dcterms:modified xsi:type="dcterms:W3CDTF">2022-07-05T11:08:21Z</dcterms:modified>
</cp:coreProperties>
</file>