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ходи і Видатки ОБ за жовтень 2021\"/>
    </mc:Choice>
  </mc:AlternateContent>
  <bookViews>
    <workbookView xWindow="0" yWindow="0" windowWidth="28800" windowHeight="12330" activeTab="1"/>
  </bookViews>
  <sheets>
    <sheet name="Загальний фонд 01.11.2021" sheetId="1" r:id="rId1"/>
    <sheet name="Спеціальний фонд 01.11.2021" sheetId="2" r:id="rId2"/>
  </sheets>
  <calcPr calcId="162913"/>
</workbook>
</file>

<file path=xl/calcChain.xml><?xml version="1.0" encoding="utf-8"?>
<calcChain xmlns="http://schemas.openxmlformats.org/spreadsheetml/2006/main">
  <c r="E21" i="2" l="1"/>
  <c r="D19" i="2"/>
  <c r="E26" i="1" l="1"/>
  <c r="E23" i="1" l="1"/>
  <c r="E11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C19" i="2"/>
  <c r="C23" i="2" s="1"/>
  <c r="E20" i="2"/>
  <c r="E22" i="2"/>
  <c r="E19" i="2" l="1"/>
  <c r="D23" i="2"/>
  <c r="E23" i="2" s="1"/>
  <c r="D21" i="1"/>
  <c r="D29" i="1" s="1"/>
  <c r="C21" i="1"/>
  <c r="C29" i="1" s="1"/>
  <c r="E7" i="1"/>
  <c r="E28" i="1"/>
  <c r="E27" i="1"/>
  <c r="E25" i="1"/>
  <c r="E24" i="1"/>
  <c r="E22" i="1"/>
  <c r="E20" i="1"/>
  <c r="E19" i="1"/>
  <c r="E18" i="1"/>
  <c r="E17" i="1"/>
  <c r="E16" i="1"/>
  <c r="E15" i="1"/>
  <c r="E14" i="1"/>
  <c r="E13" i="1"/>
  <c r="E12" i="1"/>
  <c r="E10" i="1"/>
  <c r="E9" i="1"/>
  <c r="E8" i="1"/>
  <c r="E6" i="1"/>
  <c r="E21" i="1" l="1"/>
  <c r="E29" i="1"/>
</calcChain>
</file>

<file path=xl/sharedStrings.xml><?xml version="1.0" encoding="utf-8"?>
<sst xmlns="http://schemas.openxmlformats.org/spreadsheetml/2006/main" count="96" uniqueCount="61">
  <si>
    <t>Код</t>
  </si>
  <si>
    <t>План на рік з урахуванням змін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</si>
  <si>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</si>
  <si>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</si>
  <si>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</si>
  <si>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</si>
  <si>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</si>
  <si>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</si>
  <si>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</si>
  <si>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</si>
  <si>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</si>
  <si>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</si>
  <si>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</si>
  <si>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</si>
  <si>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</si>
  <si>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</si>
  <si>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</si>
  <si>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</si>
  <si>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</si>
  <si>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</si>
  <si>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</si>
  <si>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</si>
  <si>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</si>
  <si>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</si>
  <si>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</si>
  <si>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</si>
  <si>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</si>
  <si>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</si>
  <si>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</si>
  <si>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</si>
  <si>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</si>
  <si>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</si>
  <si>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9100</t>
  </si>
  <si>
    <t>Дотації з місцевого бюджету іншим бюджетам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</si>
  <si>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</si>
  <si>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</si>
  <si>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</si>
  <si>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</si>
  <si>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</si>
  <si>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</si>
  <si>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</si>
  <si>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</si>
  <si>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</si>
  <si>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</si>
  <si>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</si>
  <si>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</si>
  <si>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</si>
  <si>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</si>
  <si>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</si>
  <si>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</si>
  <si>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</si>
  <si>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</si>
  <si>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</si>
  <si>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Кошторисні призначення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</si>
  <si>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</si>
  <si>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</si>
  <si>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 інших програм та заходів  за рахунок субвенцій з державного бюджету</t>
  </si>
  <si>
    <t>Інформація про використання коштів загального фонду 
обласного бюджету Тернопільської області на 01.11.2021</t>
  </si>
  <si>
    <t>Факт на 01.11.2021</t>
  </si>
  <si>
    <t>Інформація про використання коштів спеціального фонду 
обласного бюджету Тернопільської області на 01.11.2021</t>
  </si>
  <si>
    <t>* кошторисні призначення станом на 01.10.2021 (дані звіту казначейства)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</si>
</sst>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2" borderId="1" xfId="0" quotePrefix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0" fillId="0" borderId="0" xfId="0"/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zoomScaleNormal="100" workbookViewId="0">
      <selection activeCell="D34" sqref="D34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  <col min="7" max="7" width="5.28515625" customWidth="1"/>
  </cols>
  <sheetData>
    <row r="2" spans="1:7" ht="63.75" customHeight="1" x14ac:dyDescent="0.35">
      <c r="A2" s="24" t="s">
        <v>57</v>
      </c>
      <c r="B2" s="24"/>
      <c r="C2" s="24"/>
      <c r="D2" s="24"/>
      <c r="E2" s="24"/>
    </row>
    <row r="3" spans="1:7" ht="18.75" customHeight="1" x14ac:dyDescent="0.3">
      <c r="A3" s="6"/>
      <c r="B3" s="6"/>
      <c r="C3" s="6"/>
      <c r="D3" s="6"/>
      <c r="E3" s="6"/>
    </row>
    <row r="4" spans="1:7" ht="20.25" x14ac:dyDescent="0.3">
      <c r="A4" s="2"/>
      <c r="B4" s="2"/>
      <c r="C4" s="2"/>
      <c r="D4" s="2"/>
      <c r="E4" s="22" t="s">
        <v>48</v>
      </c>
    </row>
    <row r="5" spans="1:7" s="18" customFormat="1" ht="60.75" x14ac:dyDescent="0.35">
      <c r="A5" s="16" t="s">
        <v>0</v>
      </c>
      <c r="B5" s="16" t="s">
        <v>49</v>
      </c>
      <c r="C5" s="16" t="s">
        <v>1</v>
      </c>
      <c r="D5" s="16" t="s">
        <v>58</v>
      </c>
      <c r="E5" s="16" t="s">
        <v>52</v>
      </c>
    </row>
    <row r="6" spans="1:7" ht="20.25" x14ac:dyDescent="0.25">
      <c r="A6" s="3" t="s">
        <v>2</v>
      </c>
      <c r="B6" s="4" t="s">
        <v>3</v>
      </c>
      <c r="C6" s="11">
        <v>34322.75</v>
      </c>
      <c r="D6" s="11">
        <v>28310.07</v>
      </c>
      <c r="E6" s="11">
        <f>D6/C6*100</f>
        <v>82.48193982125558</v>
      </c>
    </row>
    <row r="7" spans="1:7" ht="20.25" x14ac:dyDescent="0.25">
      <c r="A7" s="3" t="s">
        <v>4</v>
      </c>
      <c r="B7" s="4" t="s">
        <v>5</v>
      </c>
      <c r="C7" s="11">
        <v>841617.93</v>
      </c>
      <c r="D7" s="11">
        <v>656599.13</v>
      </c>
      <c r="E7" s="11">
        <f>D7/C7*100</f>
        <v>78.016295351502308</v>
      </c>
      <c r="G7" s="23"/>
    </row>
    <row r="8" spans="1:7" ht="20.25" x14ac:dyDescent="0.25">
      <c r="A8" s="3" t="s">
        <v>6</v>
      </c>
      <c r="B8" s="4" t="s">
        <v>7</v>
      </c>
      <c r="C8" s="11">
        <v>151680.65</v>
      </c>
      <c r="D8" s="11">
        <v>113738.76</v>
      </c>
      <c r="E8" s="11">
        <f t="shared" ref="E8:E29" si="0">D8/C8*100</f>
        <v>74.985675496511917</v>
      </c>
      <c r="G8" s="23"/>
    </row>
    <row r="9" spans="1:7" ht="37.5" x14ac:dyDescent="0.25">
      <c r="A9" s="3" t="s">
        <v>8</v>
      </c>
      <c r="B9" s="4" t="s">
        <v>9</v>
      </c>
      <c r="C9" s="11">
        <v>122190.28</v>
      </c>
      <c r="D9" s="11">
        <v>97236.99</v>
      </c>
      <c r="E9" s="11">
        <f t="shared" si="0"/>
        <v>79.578334708783714</v>
      </c>
      <c r="G9" s="23"/>
    </row>
    <row r="10" spans="1:7" ht="20.25" x14ac:dyDescent="0.25">
      <c r="A10" s="3" t="s">
        <v>10</v>
      </c>
      <c r="B10" s="4" t="s">
        <v>11</v>
      </c>
      <c r="C10" s="11">
        <v>123792.8</v>
      </c>
      <c r="D10" s="11">
        <v>99572.02</v>
      </c>
      <c r="E10" s="11">
        <f t="shared" si="0"/>
        <v>80.434419449273292</v>
      </c>
      <c r="G10" s="23"/>
    </row>
    <row r="11" spans="1:7" ht="20.25" x14ac:dyDescent="0.25">
      <c r="A11" s="3" t="s">
        <v>12</v>
      </c>
      <c r="B11" s="4" t="s">
        <v>13</v>
      </c>
      <c r="C11" s="11">
        <v>44290.3</v>
      </c>
      <c r="D11" s="11">
        <v>34513.51</v>
      </c>
      <c r="E11" s="11">
        <f t="shared" si="0"/>
        <v>77.925663181328645</v>
      </c>
      <c r="G11" s="23"/>
    </row>
    <row r="12" spans="1:7" ht="20.25" x14ac:dyDescent="0.25">
      <c r="A12" s="3" t="s">
        <v>14</v>
      </c>
      <c r="B12" s="4" t="s">
        <v>15</v>
      </c>
      <c r="C12" s="11">
        <v>406.6</v>
      </c>
      <c r="D12" s="11">
        <v>355.27</v>
      </c>
      <c r="E12" s="11">
        <f t="shared" si="0"/>
        <v>87.375799311362513</v>
      </c>
      <c r="G12" s="23"/>
    </row>
    <row r="13" spans="1:7" ht="37.5" x14ac:dyDescent="0.25">
      <c r="A13" s="3" t="s">
        <v>16</v>
      </c>
      <c r="B13" s="4" t="s">
        <v>17</v>
      </c>
      <c r="C13" s="11">
        <v>1324.6</v>
      </c>
      <c r="D13" s="11">
        <v>882.36</v>
      </c>
      <c r="E13" s="11">
        <f t="shared" si="0"/>
        <v>66.613317227842373</v>
      </c>
      <c r="G13" s="23"/>
    </row>
    <row r="14" spans="1:7" ht="37.5" x14ac:dyDescent="0.25">
      <c r="A14" s="3" t="s">
        <v>18</v>
      </c>
      <c r="B14" s="4" t="s">
        <v>19</v>
      </c>
      <c r="C14" s="11">
        <v>2300</v>
      </c>
      <c r="D14" s="11">
        <v>2300</v>
      </c>
      <c r="E14" s="11">
        <f t="shared" si="0"/>
        <v>100</v>
      </c>
      <c r="G14" s="23"/>
    </row>
    <row r="15" spans="1:7" ht="37.5" x14ac:dyDescent="0.25">
      <c r="A15" s="3" t="s">
        <v>20</v>
      </c>
      <c r="B15" s="4" t="s">
        <v>21</v>
      </c>
      <c r="C15" s="11">
        <v>24415.599999999999</v>
      </c>
      <c r="D15" s="11">
        <v>16860.349999999999</v>
      </c>
      <c r="E15" s="11">
        <f t="shared" si="0"/>
        <v>69.055644751716116</v>
      </c>
      <c r="G15" s="23"/>
    </row>
    <row r="16" spans="1:7" ht="56.25" x14ac:dyDescent="0.25">
      <c r="A16" s="3" t="s">
        <v>22</v>
      </c>
      <c r="B16" s="4" t="s">
        <v>23</v>
      </c>
      <c r="C16" s="11">
        <v>1830</v>
      </c>
      <c r="D16" s="11">
        <v>940.83</v>
      </c>
      <c r="E16" s="11">
        <f t="shared" si="0"/>
        <v>51.411475409836072</v>
      </c>
      <c r="G16" s="23"/>
    </row>
    <row r="17" spans="1:7" ht="20.25" x14ac:dyDescent="0.25">
      <c r="A17" s="3" t="s">
        <v>24</v>
      </c>
      <c r="B17" s="4" t="s">
        <v>25</v>
      </c>
      <c r="C17" s="11">
        <v>757.7</v>
      </c>
      <c r="D17" s="11">
        <v>405.39</v>
      </c>
      <c r="E17" s="11">
        <f t="shared" si="0"/>
        <v>53.502705556288767</v>
      </c>
      <c r="G17" s="23"/>
    </row>
    <row r="18" spans="1:7" ht="20.25" x14ac:dyDescent="0.25">
      <c r="A18" s="3" t="s">
        <v>26</v>
      </c>
      <c r="B18" s="4" t="s">
        <v>27</v>
      </c>
      <c r="C18" s="11">
        <v>700</v>
      </c>
      <c r="D18" s="11">
        <v>408.94</v>
      </c>
      <c r="E18" s="11">
        <f t="shared" si="0"/>
        <v>58.419999999999995</v>
      </c>
      <c r="G18" s="23"/>
    </row>
    <row r="19" spans="1:7" ht="37.5" x14ac:dyDescent="0.25">
      <c r="A19" s="3" t="s">
        <v>28</v>
      </c>
      <c r="B19" s="4" t="s">
        <v>29</v>
      </c>
      <c r="C19" s="11">
        <v>7626.31</v>
      </c>
      <c r="D19" s="11">
        <v>0</v>
      </c>
      <c r="E19" s="11">
        <f t="shared" si="0"/>
        <v>0</v>
      </c>
      <c r="G19" s="23"/>
    </row>
    <row r="20" spans="1:7" ht="20.25" x14ac:dyDescent="0.25">
      <c r="A20" s="3" t="s">
        <v>30</v>
      </c>
      <c r="B20" s="4" t="s">
        <v>31</v>
      </c>
      <c r="C20" s="11">
        <v>15103</v>
      </c>
      <c r="D20" s="11">
        <v>0</v>
      </c>
      <c r="E20" s="11">
        <f t="shared" si="0"/>
        <v>0</v>
      </c>
      <c r="G20" s="23"/>
    </row>
    <row r="21" spans="1:7" s="15" customFormat="1" ht="21" x14ac:dyDescent="0.35">
      <c r="A21" s="13"/>
      <c r="B21" s="14" t="s">
        <v>50</v>
      </c>
      <c r="C21" s="12">
        <f xml:space="preserve"> SUM(C6:C20)</f>
        <v>1372358.5200000005</v>
      </c>
      <c r="D21" s="12">
        <f xml:space="preserve"> SUM(D6:D20)</f>
        <v>1052123.6199999999</v>
      </c>
      <c r="E21" s="12">
        <f t="shared" si="0"/>
        <v>76.665361468371955</v>
      </c>
      <c r="G21" s="23"/>
    </row>
    <row r="22" spans="1:7" ht="37.5" x14ac:dyDescent="0.25">
      <c r="A22" s="3" t="s">
        <v>32</v>
      </c>
      <c r="B22" s="4" t="s">
        <v>33</v>
      </c>
      <c r="C22" s="11">
        <v>111524.6</v>
      </c>
      <c r="D22" s="11">
        <v>92937</v>
      </c>
      <c r="E22" s="11">
        <f t="shared" si="0"/>
        <v>83.333183889473702</v>
      </c>
      <c r="G22" s="23"/>
    </row>
    <row r="23" spans="1:7" ht="75" x14ac:dyDescent="0.25">
      <c r="A23" s="3" t="s">
        <v>54</v>
      </c>
      <c r="B23" s="4" t="s">
        <v>55</v>
      </c>
      <c r="C23" s="11">
        <v>18459.91</v>
      </c>
      <c r="D23" s="11">
        <v>13170.92</v>
      </c>
      <c r="E23" s="11">
        <f t="shared" si="0"/>
        <v>71.348776890028176</v>
      </c>
      <c r="G23" s="23"/>
    </row>
    <row r="24" spans="1:7" ht="75" x14ac:dyDescent="0.25">
      <c r="A24" s="3" t="s">
        <v>34</v>
      </c>
      <c r="B24" s="4" t="s">
        <v>35</v>
      </c>
      <c r="C24" s="11">
        <v>86520.45</v>
      </c>
      <c r="D24" s="11">
        <v>77774.649999999994</v>
      </c>
      <c r="E24" s="11">
        <f t="shared" si="0"/>
        <v>89.891638335214381</v>
      </c>
      <c r="G24" s="23"/>
    </row>
    <row r="25" spans="1:7" ht="93.75" x14ac:dyDescent="0.25">
      <c r="A25" s="3" t="s">
        <v>36</v>
      </c>
      <c r="B25" s="4" t="s">
        <v>37</v>
      </c>
      <c r="C25" s="11">
        <v>30768.799999999999</v>
      </c>
      <c r="D25" s="11">
        <v>30768.799999999999</v>
      </c>
      <c r="E25" s="11">
        <f t="shared" si="0"/>
        <v>100</v>
      </c>
      <c r="G25" s="23"/>
    </row>
    <row r="26" spans="1:7" ht="75" x14ac:dyDescent="0.25">
      <c r="A26" s="21">
        <v>9600</v>
      </c>
      <c r="B26" s="4" t="s">
        <v>56</v>
      </c>
      <c r="C26" s="11">
        <v>1552.8</v>
      </c>
      <c r="D26" s="11">
        <v>855.5</v>
      </c>
      <c r="E26" s="11">
        <f t="shared" si="0"/>
        <v>55.094023699124165</v>
      </c>
      <c r="G26" s="23"/>
    </row>
    <row r="27" spans="1:7" ht="75" x14ac:dyDescent="0.25">
      <c r="A27" s="3" t="s">
        <v>38</v>
      </c>
      <c r="B27" s="4" t="s">
        <v>39</v>
      </c>
      <c r="C27" s="11">
        <v>13812.4</v>
      </c>
      <c r="D27" s="11">
        <v>11529.25</v>
      </c>
      <c r="E27" s="11">
        <f t="shared" si="0"/>
        <v>83.470287567692807</v>
      </c>
      <c r="G27" s="23"/>
    </row>
    <row r="28" spans="1:7" ht="75" x14ac:dyDescent="0.25">
      <c r="A28" s="3" t="s">
        <v>40</v>
      </c>
      <c r="B28" s="4" t="s">
        <v>41</v>
      </c>
      <c r="C28" s="11">
        <v>2429.9</v>
      </c>
      <c r="D28" s="11">
        <v>2429.9</v>
      </c>
      <c r="E28" s="11">
        <f t="shared" si="0"/>
        <v>100</v>
      </c>
      <c r="G28" s="23"/>
    </row>
    <row r="29" spans="1:7" ht="20.25" x14ac:dyDescent="0.25">
      <c r="A29" s="5" t="s">
        <v>42</v>
      </c>
      <c r="B29" s="14" t="s">
        <v>43</v>
      </c>
      <c r="C29" s="12">
        <f>SUM(C21:C28)</f>
        <v>1637427.3800000004</v>
      </c>
      <c r="D29" s="12">
        <f>SUM(D21:D28)</f>
        <v>1281589.6399999997</v>
      </c>
      <c r="E29" s="12">
        <f t="shared" si="0"/>
        <v>78.268487241247868</v>
      </c>
      <c r="G29" s="23"/>
    </row>
    <row r="30" spans="1:7" x14ac:dyDescent="0.25">
      <c r="A30" s="1"/>
      <c r="B30" s="1"/>
      <c r="C30" s="1"/>
      <c r="D30" s="1"/>
      <c r="E30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3" workbookViewId="0">
      <selection activeCell="H21" sqref="H21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  <col min="7" max="7" width="6.57031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4" t="s">
        <v>59</v>
      </c>
      <c r="B2" s="24"/>
      <c r="C2" s="24"/>
      <c r="D2" s="24"/>
      <c r="E2" s="24"/>
      <c r="F2" s="9"/>
      <c r="G2" s="9"/>
      <c r="H2" s="7"/>
      <c r="I2" s="7"/>
      <c r="J2" s="7"/>
    </row>
    <row r="3" spans="1:10" ht="18.75" x14ac:dyDescent="0.3">
      <c r="A3" s="25"/>
      <c r="B3" s="25"/>
      <c r="C3" s="25"/>
      <c r="D3" s="25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48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49</v>
      </c>
      <c r="C5" s="16" t="s">
        <v>53</v>
      </c>
      <c r="D5" s="16" t="s">
        <v>58</v>
      </c>
      <c r="E5" s="16" t="s">
        <v>52</v>
      </c>
      <c r="F5" s="17"/>
      <c r="G5" s="17"/>
      <c r="H5" s="17"/>
      <c r="I5" s="17"/>
      <c r="J5" s="17"/>
    </row>
    <row r="6" spans="1:10" ht="20.25" x14ac:dyDescent="0.25">
      <c r="A6" s="3" t="s">
        <v>2</v>
      </c>
      <c r="B6" s="4" t="s">
        <v>3</v>
      </c>
      <c r="C6" s="11">
        <v>450</v>
      </c>
      <c r="D6" s="11">
        <v>328.64175</v>
      </c>
      <c r="E6" s="11">
        <f t="shared" ref="E6:E23" si="0">D6/C6*100</f>
        <v>73.031500000000008</v>
      </c>
      <c r="F6" s="7"/>
      <c r="G6" s="7"/>
      <c r="H6" s="7"/>
      <c r="I6" s="7"/>
      <c r="J6" s="7"/>
    </row>
    <row r="7" spans="1:10" ht="20.25" x14ac:dyDescent="0.25">
      <c r="A7" s="3" t="s">
        <v>4</v>
      </c>
      <c r="B7" s="4" t="s">
        <v>5</v>
      </c>
      <c r="C7" s="11">
        <v>136417.9</v>
      </c>
      <c r="D7" s="11">
        <v>76139.671170000031</v>
      </c>
      <c r="E7" s="11">
        <f t="shared" si="0"/>
        <v>55.813548786486258</v>
      </c>
      <c r="F7" s="7"/>
      <c r="G7" s="7"/>
      <c r="H7" s="7"/>
      <c r="I7" s="7"/>
      <c r="J7" s="7"/>
    </row>
    <row r="8" spans="1:10" ht="20.25" x14ac:dyDescent="0.25">
      <c r="A8" s="3" t="s">
        <v>6</v>
      </c>
      <c r="B8" s="4" t="s">
        <v>7</v>
      </c>
      <c r="C8" s="11">
        <v>57379.1</v>
      </c>
      <c r="D8" s="11">
        <v>70253.979419999989</v>
      </c>
      <c r="E8" s="11">
        <f t="shared" si="0"/>
        <v>122.43827355256529</v>
      </c>
      <c r="F8" s="7"/>
      <c r="G8" s="7"/>
      <c r="H8" s="7"/>
      <c r="I8" s="7"/>
      <c r="J8" s="7"/>
    </row>
    <row r="9" spans="1:10" ht="20.25" x14ac:dyDescent="0.25">
      <c r="A9" s="3" t="s">
        <v>8</v>
      </c>
      <c r="B9" s="4" t="s">
        <v>9</v>
      </c>
      <c r="C9" s="11">
        <v>25052.9</v>
      </c>
      <c r="D9" s="11">
        <v>14481.39201</v>
      </c>
      <c r="E9" s="11">
        <f t="shared" si="0"/>
        <v>57.803256349564315</v>
      </c>
      <c r="F9" s="7"/>
      <c r="G9" s="7"/>
      <c r="H9" s="7"/>
      <c r="I9" s="7"/>
      <c r="J9" s="7"/>
    </row>
    <row r="10" spans="1:10" ht="20.25" x14ac:dyDescent="0.25">
      <c r="A10" s="3" t="s">
        <v>10</v>
      </c>
      <c r="B10" s="4" t="s">
        <v>11</v>
      </c>
      <c r="C10" s="11">
        <v>2800.4</v>
      </c>
      <c r="D10" s="11">
        <v>1974.60592</v>
      </c>
      <c r="E10" s="11">
        <f t="shared" si="0"/>
        <v>70.511566919011571</v>
      </c>
      <c r="F10" s="7"/>
      <c r="G10" s="7"/>
      <c r="H10" s="7"/>
      <c r="I10" s="7"/>
      <c r="J10" s="7"/>
    </row>
    <row r="11" spans="1:10" ht="20.25" x14ac:dyDescent="0.25">
      <c r="A11" s="3" t="s">
        <v>12</v>
      </c>
      <c r="B11" s="4" t="s">
        <v>13</v>
      </c>
      <c r="C11" s="11">
        <v>785.1</v>
      </c>
      <c r="D11" s="11">
        <v>535.12600000000009</v>
      </c>
      <c r="E11" s="11">
        <f t="shared" si="0"/>
        <v>68.16023436504905</v>
      </c>
      <c r="F11" s="7"/>
      <c r="G11" s="7"/>
      <c r="H11" s="7"/>
      <c r="I11" s="7"/>
      <c r="J11" s="7"/>
    </row>
    <row r="12" spans="1:10" ht="37.5" x14ac:dyDescent="0.25">
      <c r="A12" s="3" t="s">
        <v>16</v>
      </c>
      <c r="B12" s="4" t="s">
        <v>17</v>
      </c>
      <c r="C12" s="11">
        <v>1545</v>
      </c>
      <c r="D12" s="11">
        <v>1106.9607800000001</v>
      </c>
      <c r="E12" s="11">
        <f t="shared" si="0"/>
        <v>71.647946925566359</v>
      </c>
      <c r="F12" s="7"/>
      <c r="G12" s="7"/>
      <c r="H12" s="7"/>
      <c r="I12" s="7"/>
      <c r="J12" s="7"/>
    </row>
    <row r="13" spans="1:10" ht="20.25" x14ac:dyDescent="0.25">
      <c r="A13" s="3" t="s">
        <v>47</v>
      </c>
      <c r="B13" s="4" t="s">
        <v>46</v>
      </c>
      <c r="C13" s="11">
        <v>180185.60000000001</v>
      </c>
      <c r="D13" s="11">
        <v>65935.308149999997</v>
      </c>
      <c r="E13" s="11">
        <f t="shared" si="0"/>
        <v>36.592995305951192</v>
      </c>
      <c r="F13" s="7"/>
      <c r="G13" s="7"/>
      <c r="H13" s="7"/>
      <c r="I13" s="7"/>
      <c r="J13" s="7"/>
    </row>
    <row r="14" spans="1:10" ht="37.5" x14ac:dyDescent="0.25">
      <c r="A14" s="3" t="s">
        <v>18</v>
      </c>
      <c r="B14" s="4" t="s">
        <v>19</v>
      </c>
      <c r="C14" s="11">
        <v>716944.2</v>
      </c>
      <c r="D14" s="11">
        <v>407668.08760000003</v>
      </c>
      <c r="E14" s="11">
        <f t="shared" si="0"/>
        <v>56.861899098981496</v>
      </c>
      <c r="F14" s="7"/>
      <c r="G14" s="7"/>
      <c r="H14" s="7"/>
      <c r="I14" s="7"/>
      <c r="J14" s="7"/>
    </row>
    <row r="15" spans="1:10" ht="37.5" x14ac:dyDescent="0.25">
      <c r="A15" s="3" t="s">
        <v>20</v>
      </c>
      <c r="B15" s="4" t="s">
        <v>21</v>
      </c>
      <c r="C15" s="11">
        <v>4737</v>
      </c>
      <c r="D15" s="11">
        <v>3184.6170100000004</v>
      </c>
      <c r="E15" s="11">
        <f t="shared" si="0"/>
        <v>67.228562592358045</v>
      </c>
      <c r="F15" s="7"/>
      <c r="G15" s="7"/>
      <c r="H15" s="7"/>
      <c r="I15" s="7"/>
      <c r="J15" s="7"/>
    </row>
    <row r="16" spans="1:10" ht="56.25" x14ac:dyDescent="0.25">
      <c r="A16" s="3" t="s">
        <v>22</v>
      </c>
      <c r="B16" s="4" t="s">
        <v>23</v>
      </c>
      <c r="C16" s="11">
        <v>43.5</v>
      </c>
      <c r="D16" s="11">
        <v>0</v>
      </c>
      <c r="E16" s="11">
        <f t="shared" si="0"/>
        <v>0</v>
      </c>
      <c r="F16" s="7"/>
      <c r="G16" s="7"/>
      <c r="H16" s="7"/>
      <c r="I16" s="7"/>
      <c r="J16" s="7"/>
    </row>
    <row r="17" spans="1:10" ht="20.25" x14ac:dyDescent="0.25">
      <c r="A17" s="3" t="s">
        <v>24</v>
      </c>
      <c r="B17" s="4" t="s">
        <v>25</v>
      </c>
      <c r="C17" s="11">
        <v>100</v>
      </c>
      <c r="D17" s="11">
        <v>0</v>
      </c>
      <c r="E17" s="11">
        <f t="shared" si="0"/>
        <v>0</v>
      </c>
      <c r="F17" s="7"/>
      <c r="G17" s="7"/>
      <c r="H17" s="7"/>
      <c r="I17" s="7"/>
      <c r="J17" s="7"/>
    </row>
    <row r="18" spans="1:10" ht="37.5" x14ac:dyDescent="0.25">
      <c r="A18" s="3" t="s">
        <v>45</v>
      </c>
      <c r="B18" s="4" t="s">
        <v>44</v>
      </c>
      <c r="C18" s="11">
        <v>792</v>
      </c>
      <c r="D18" s="11">
        <v>80.33</v>
      </c>
      <c r="E18" s="11">
        <f t="shared" si="0"/>
        <v>10.142676767676766</v>
      </c>
      <c r="F18" s="7"/>
      <c r="G18" s="7"/>
      <c r="H18" s="7"/>
      <c r="I18" s="7"/>
      <c r="J18" s="7"/>
    </row>
    <row r="19" spans="1:10" ht="24.75" customHeight="1" x14ac:dyDescent="0.25">
      <c r="A19" s="3"/>
      <c r="B19" s="14" t="s">
        <v>50</v>
      </c>
      <c r="C19" s="12">
        <f>SUM(C6:C18)</f>
        <v>1127232.7</v>
      </c>
      <c r="D19" s="12">
        <f>SUM(D6:D18)</f>
        <v>641688.71981000004</v>
      </c>
      <c r="E19" s="12">
        <f t="shared" si="0"/>
        <v>56.926020670798508</v>
      </c>
      <c r="F19" s="7"/>
      <c r="G19" s="7"/>
      <c r="H19" s="7"/>
      <c r="I19" s="7"/>
      <c r="J19" s="7"/>
    </row>
    <row r="20" spans="1:10" ht="75" x14ac:dyDescent="0.25">
      <c r="A20" s="3" t="s">
        <v>34</v>
      </c>
      <c r="B20" s="4" t="s">
        <v>35</v>
      </c>
      <c r="C20" s="11">
        <v>36.9</v>
      </c>
      <c r="D20" s="11">
        <v>36.960699999999996</v>
      </c>
      <c r="E20" s="11">
        <f t="shared" si="0"/>
        <v>100.16449864498644</v>
      </c>
      <c r="F20" s="7"/>
      <c r="G20" s="7"/>
      <c r="H20" s="7"/>
      <c r="I20" s="7"/>
      <c r="J20" s="7"/>
    </row>
    <row r="21" spans="1:10" s="23" customFormat="1" ht="75" x14ac:dyDescent="0.25">
      <c r="A21" s="3" t="s">
        <v>36</v>
      </c>
      <c r="B21" s="4" t="s">
        <v>37</v>
      </c>
      <c r="C21" s="11">
        <v>5500</v>
      </c>
      <c r="D21" s="11">
        <v>0</v>
      </c>
      <c r="E21" s="11">
        <f t="shared" si="0"/>
        <v>0</v>
      </c>
      <c r="F21" s="7"/>
      <c r="G21" s="7"/>
      <c r="H21" s="7"/>
      <c r="I21" s="7"/>
      <c r="J21" s="7"/>
    </row>
    <row r="22" spans="1:10" ht="56.25" x14ac:dyDescent="0.25">
      <c r="A22" s="3" t="s">
        <v>38</v>
      </c>
      <c r="B22" s="4" t="s">
        <v>39</v>
      </c>
      <c r="C22" s="11">
        <v>4521</v>
      </c>
      <c r="D22" s="11">
        <v>2977.989</v>
      </c>
      <c r="E22" s="11">
        <f t="shared" si="0"/>
        <v>65.87013934970139</v>
      </c>
      <c r="F22" s="7"/>
      <c r="G22" s="7"/>
      <c r="H22" s="7"/>
      <c r="I22" s="7"/>
      <c r="J22" s="7"/>
    </row>
    <row r="23" spans="1:10" ht="30" customHeight="1" x14ac:dyDescent="0.25">
      <c r="A23" s="5" t="s">
        <v>42</v>
      </c>
      <c r="B23" s="14" t="s">
        <v>51</v>
      </c>
      <c r="C23" s="12">
        <f>SUM(C19:C22)</f>
        <v>1137290.5999999999</v>
      </c>
      <c r="D23" s="12">
        <f>SUM(D19:D22)</f>
        <v>644703.66951000004</v>
      </c>
      <c r="E23" s="12">
        <f t="shared" si="0"/>
        <v>56.687681188079821</v>
      </c>
      <c r="F23" s="7"/>
      <c r="G23" s="7"/>
      <c r="H23" s="7"/>
      <c r="I23" s="7"/>
      <c r="J23" s="7"/>
    </row>
    <row r="25" spans="1:10" ht="18.75" x14ac:dyDescent="0.3">
      <c r="B25" s="20" t="s">
        <v>60</v>
      </c>
      <c r="C25" s="19"/>
    </row>
  </sheetData>
  <mergeCells count="2">
    <mergeCell ref="A3:D3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01.11.2021</vt:lpstr>
      <vt:lpstr>Спеціальний фонд 01.11.2021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cp:lastPrinted>2021-06-01T11:49:22Z</cp:lastPrinted>
  <dcterms:created xsi:type="dcterms:W3CDTF">2021-04-02T06:22:40Z</dcterms:created>
  <dcterms:modified xsi:type="dcterms:W3CDTF">2021-11-04T14:45:19Z</dcterms:modified>
</cp:coreProperties>
</file>