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Загальний фонд 01.08.2021" sheetId="1" r:id="rId1"/>
    <sheet name="Спеціальний фонд 01.08.2021" sheetId="2" r:id="rId2"/>
  </sheets>
  <calcPr calcId="145621"/>
</workbook>
</file>

<file path=xl/calcChain.xml><?xml version="1.0" encoding="utf-8"?>
<calcChain xmlns="http://schemas.openxmlformats.org/spreadsheetml/2006/main">
  <c r="E27" i="1" l="1"/>
  <c r="E23" i="1"/>
  <c r="D19" i="2" l="1"/>
  <c r="E11" i="1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C19" i="2"/>
  <c r="C22" i="2" s="1"/>
  <c r="E20" i="2"/>
  <c r="E21" i="2"/>
  <c r="E19" i="2" l="1"/>
  <c r="D22" i="2"/>
  <c r="E22" i="2" s="1"/>
  <c r="D21" i="1"/>
  <c r="D28" i="1" s="1"/>
  <c r="C21" i="1"/>
  <c r="C28" i="1" s="1"/>
  <c r="E7" i="1"/>
  <c r="E26" i="1"/>
  <c r="E25" i="1"/>
  <c r="E24" i="1"/>
  <c r="E22" i="1"/>
  <c r="E20" i="1"/>
  <c r="E19" i="1"/>
  <c r="E18" i="1"/>
  <c r="E17" i="1"/>
  <c r="E16" i="1"/>
  <c r="E15" i="1"/>
  <c r="E14" i="1"/>
  <c r="E13" i="1"/>
  <c r="E12" i="1"/>
  <c r="E10" i="1"/>
  <c r="E9" i="1"/>
  <c r="E8" i="1"/>
  <c r="E6" i="1"/>
  <c r="E21" i="1" l="1"/>
  <c r="E28" i="1"/>
</calcChain>
</file>

<file path=xl/sharedStrings.xml><?xml version="1.0" encoding="utf-8"?>
<sst xmlns="http://schemas.openxmlformats.org/spreadsheetml/2006/main" count="91" uniqueCount="59">
  <si>
    <t>Код</t>
  </si>
  <si>
    <t>План на рік з урахуванням змін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</si>
  <si>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</si>
  <si>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</si>
  <si>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</si>
  <si>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</si>
  <si>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</si>
  <si>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</si>
  <si>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</si>
  <si>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</si>
  <si>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</si>
  <si>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</si>
  <si>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</si>
  <si>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</si>
  <si>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</si>
  <si>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</si>
  <si>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</si>
  <si>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</si>
  <si>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</si>
  <si>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</si>
  <si>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</si>
  <si>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</si>
  <si>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</si>
  <si>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</si>
  <si>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</si>
  <si>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</si>
  <si>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8400</t>
  </si>
  <si>
    <t>Засоби масової інформації</t>
  </si>
  <si>
    <t>8500</t>
  </si>
  <si>
    <t>Нерозподілені трансферти з державного бюджету</t>
  </si>
  <si>
    <t>8700</t>
  </si>
  <si>
    <t>Резервний фонд</t>
  </si>
  <si>
    <t>9100</t>
  </si>
  <si>
    <t>Дотації з місцевого бюджету іншим бюджетам</t>
  </si>
  <si>
    <t>9300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</si>
  <si>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</si>
  <si>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</si>
  <si>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</si>
  <si>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</si>
  <si>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</si>
  <si>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</si>
  <si>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</si>
  <si>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</si>
  <si>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</si>
  <si>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Охорона навколишнього природного середовища</t>
  </si>
  <si>
    <t>8300</t>
  </si>
  <si>
    <t>Будівництво та регіональний розвиток</t>
  </si>
  <si>
    <t>7300</t>
  </si>
  <si>
    <t>тис. гривень</t>
  </si>
  <si>
    <t>Видатки обласного бюджету</t>
  </si>
  <si>
    <t>Разом видатків</t>
  </si>
  <si>
    <t>Усього</t>
  </si>
  <si>
    <t>% виконання за вказаний період</t>
  </si>
  <si>
    <t>Кошторисні призначення</t>
  </si>
  <si>
    <t>Факт на 01.08.2021</t>
  </si>
  <si>
    <t>Інформація про використання коштів загального фонду 
обласного бюджету Тернопільської області на 01.08.2021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</si>
  <si>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</si>
  <si>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Інформація про використання коштів спеціального фонду 
обласного бюджету Тернопільської області на 01.08.2021</t>
  </si>
  <si>
    <t>* кошторисні призначення  станом на 01.07.2021 (дані звіту казначейства)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</si>
</sst>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/>
    <xf numFmtId="0" fontId="3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3" fillId="2" borderId="1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opLeftCell="A21" zoomScaleNormal="100" workbookViewId="0">
      <selection activeCell="E28" sqref="E28"/>
    </sheetView>
  </sheetViews>
  <sheetFormatPr defaultRowHeight="15" x14ac:dyDescent="0.25"/>
  <cols>
    <col min="1" max="1" width="10.7109375" customWidth="1"/>
    <col min="2" max="2" width="50.7109375" customWidth="1"/>
    <col min="3" max="3" width="25.5703125" customWidth="1"/>
    <col min="4" max="4" width="23.7109375" customWidth="1"/>
    <col min="5" max="5" width="20.7109375" customWidth="1"/>
  </cols>
  <sheetData>
    <row r="2" spans="1:5" ht="63.75" customHeight="1" x14ac:dyDescent="0.35">
      <c r="A2" s="21" t="s">
        <v>55</v>
      </c>
      <c r="B2" s="21"/>
      <c r="C2" s="21"/>
      <c r="D2" s="21"/>
      <c r="E2" s="21"/>
    </row>
    <row r="3" spans="1:5" ht="18.75" customHeight="1" x14ac:dyDescent="0.3">
      <c r="A3" s="6"/>
      <c r="B3" s="6"/>
      <c r="C3" s="6"/>
      <c r="D3" s="6"/>
      <c r="E3" s="6"/>
    </row>
    <row r="4" spans="1:5" x14ac:dyDescent="0.25">
      <c r="A4" s="2"/>
      <c r="B4" s="2"/>
      <c r="C4" s="2"/>
      <c r="D4" s="2"/>
      <c r="E4" s="2"/>
    </row>
    <row r="5" spans="1:5" s="18" customFormat="1" ht="60.75" x14ac:dyDescent="0.35">
      <c r="A5" s="16" t="s">
        <v>0</v>
      </c>
      <c r="B5" s="16" t="s">
        <v>49</v>
      </c>
      <c r="C5" s="16" t="s">
        <v>1</v>
      </c>
      <c r="D5" s="16" t="s">
        <v>54</v>
      </c>
      <c r="E5" s="16" t="s">
        <v>52</v>
      </c>
    </row>
    <row r="6" spans="1:5" ht="20.25" x14ac:dyDescent="0.25">
      <c r="A6" s="3" t="s">
        <v>2</v>
      </c>
      <c r="B6" s="4" t="s">
        <v>3</v>
      </c>
      <c r="C6" s="11">
        <v>33602.65</v>
      </c>
      <c r="D6" s="11">
        <v>19503.490000000002</v>
      </c>
      <c r="E6" s="12">
        <f>D6/C6*100</f>
        <v>58.041523510794534</v>
      </c>
    </row>
    <row r="7" spans="1:5" ht="20.25" x14ac:dyDescent="0.25">
      <c r="A7" s="3" t="s">
        <v>4</v>
      </c>
      <c r="B7" s="4" t="s">
        <v>5</v>
      </c>
      <c r="C7" s="11">
        <v>841483.42</v>
      </c>
      <c r="D7" s="11">
        <v>483121.15</v>
      </c>
      <c r="E7" s="12">
        <f>D7/C7*100</f>
        <v>57.413032570505074</v>
      </c>
    </row>
    <row r="8" spans="1:5" ht="20.25" x14ac:dyDescent="0.25">
      <c r="A8" s="3" t="s">
        <v>6</v>
      </c>
      <c r="B8" s="4" t="s">
        <v>7</v>
      </c>
      <c r="C8" s="11">
        <v>144380.65</v>
      </c>
      <c r="D8" s="11">
        <v>78760.600000000006</v>
      </c>
      <c r="E8" s="12">
        <f t="shared" ref="E8:E28" si="0">D8/C8*100</f>
        <v>54.550661740337091</v>
      </c>
    </row>
    <row r="9" spans="1:5" ht="37.5" x14ac:dyDescent="0.25">
      <c r="A9" s="3" t="s">
        <v>8</v>
      </c>
      <c r="B9" s="4" t="s">
        <v>9</v>
      </c>
      <c r="C9" s="11">
        <v>120940.68</v>
      </c>
      <c r="D9" s="11">
        <v>67906.63</v>
      </c>
      <c r="E9" s="12">
        <f t="shared" si="0"/>
        <v>56.148708606566466</v>
      </c>
    </row>
    <row r="10" spans="1:5" ht="20.25" x14ac:dyDescent="0.25">
      <c r="A10" s="3" t="s">
        <v>10</v>
      </c>
      <c r="B10" s="4" t="s">
        <v>11</v>
      </c>
      <c r="C10" s="11">
        <v>122942.8</v>
      </c>
      <c r="D10" s="11">
        <v>69288.37</v>
      </c>
      <c r="E10" s="12">
        <f t="shared" si="0"/>
        <v>56.358216991966991</v>
      </c>
    </row>
    <row r="11" spans="1:5" ht="20.25" x14ac:dyDescent="0.25">
      <c r="A11" s="3" t="s">
        <v>12</v>
      </c>
      <c r="B11" s="4" t="s">
        <v>13</v>
      </c>
      <c r="C11" s="11">
        <v>43990.3</v>
      </c>
      <c r="D11" s="11">
        <v>23955.63</v>
      </c>
      <c r="E11" s="12">
        <f t="shared" si="0"/>
        <v>54.456618845518214</v>
      </c>
    </row>
    <row r="12" spans="1:5" ht="20.25" x14ac:dyDescent="0.25">
      <c r="A12" s="3" t="s">
        <v>14</v>
      </c>
      <c r="B12" s="4" t="s">
        <v>15</v>
      </c>
      <c r="C12" s="11">
        <v>406.6</v>
      </c>
      <c r="D12" s="11">
        <v>233.8</v>
      </c>
      <c r="E12" s="12">
        <f t="shared" si="0"/>
        <v>57.50122970978849</v>
      </c>
    </row>
    <row r="13" spans="1:5" ht="37.5" x14ac:dyDescent="0.25">
      <c r="A13" s="3" t="s">
        <v>16</v>
      </c>
      <c r="B13" s="4" t="s">
        <v>17</v>
      </c>
      <c r="C13" s="11">
        <v>1274.7</v>
      </c>
      <c r="D13" s="11">
        <v>571.11</v>
      </c>
      <c r="E13" s="12">
        <f t="shared" si="0"/>
        <v>44.803483172511179</v>
      </c>
    </row>
    <row r="14" spans="1:5" ht="37.5" x14ac:dyDescent="0.25">
      <c r="A14" s="3" t="s">
        <v>18</v>
      </c>
      <c r="B14" s="4" t="s">
        <v>19</v>
      </c>
      <c r="C14" s="11">
        <v>2300</v>
      </c>
      <c r="D14" s="11">
        <v>2300</v>
      </c>
      <c r="E14" s="12">
        <f t="shared" si="0"/>
        <v>100</v>
      </c>
    </row>
    <row r="15" spans="1:5" ht="37.5" x14ac:dyDescent="0.25">
      <c r="A15" s="3" t="s">
        <v>20</v>
      </c>
      <c r="B15" s="4" t="s">
        <v>21</v>
      </c>
      <c r="C15" s="11">
        <v>23457.599999999999</v>
      </c>
      <c r="D15" s="11">
        <v>11673.46</v>
      </c>
      <c r="E15" s="12">
        <f t="shared" si="0"/>
        <v>49.764084987381487</v>
      </c>
    </row>
    <row r="16" spans="1:5" ht="56.25" x14ac:dyDescent="0.25">
      <c r="A16" s="3" t="s">
        <v>22</v>
      </c>
      <c r="B16" s="4" t="s">
        <v>23</v>
      </c>
      <c r="C16" s="11">
        <v>1830</v>
      </c>
      <c r="D16" s="11">
        <v>430.3</v>
      </c>
      <c r="E16" s="12">
        <f t="shared" si="0"/>
        <v>23.513661202185794</v>
      </c>
    </row>
    <row r="17" spans="1:5" ht="20.25" x14ac:dyDescent="0.25">
      <c r="A17" s="3" t="s">
        <v>24</v>
      </c>
      <c r="B17" s="4" t="s">
        <v>25</v>
      </c>
      <c r="C17" s="11">
        <v>757.7</v>
      </c>
      <c r="D17" s="11">
        <v>284.63</v>
      </c>
      <c r="E17" s="12">
        <f t="shared" si="0"/>
        <v>37.564999340108216</v>
      </c>
    </row>
    <row r="18" spans="1:5" ht="20.25" x14ac:dyDescent="0.25">
      <c r="A18" s="3" t="s">
        <v>26</v>
      </c>
      <c r="B18" s="4" t="s">
        <v>27</v>
      </c>
      <c r="C18" s="11">
        <v>700</v>
      </c>
      <c r="D18" s="11">
        <v>287.43</v>
      </c>
      <c r="E18" s="12">
        <f t="shared" si="0"/>
        <v>41.061428571428571</v>
      </c>
    </row>
    <row r="19" spans="1:5" ht="37.5" x14ac:dyDescent="0.25">
      <c r="A19" s="3" t="s">
        <v>28</v>
      </c>
      <c r="B19" s="4" t="s">
        <v>29</v>
      </c>
      <c r="C19" s="11">
        <v>18976.3</v>
      </c>
      <c r="D19" s="11"/>
      <c r="E19" s="12">
        <f t="shared" si="0"/>
        <v>0</v>
      </c>
    </row>
    <row r="20" spans="1:5" ht="20.25" x14ac:dyDescent="0.25">
      <c r="A20" s="3" t="s">
        <v>30</v>
      </c>
      <c r="B20" s="4" t="s">
        <v>31</v>
      </c>
      <c r="C20" s="11">
        <v>15103</v>
      </c>
      <c r="D20" s="11"/>
      <c r="E20" s="12">
        <f t="shared" si="0"/>
        <v>0</v>
      </c>
    </row>
    <row r="21" spans="1:5" s="15" customFormat="1" ht="21" x14ac:dyDescent="0.35">
      <c r="A21" s="13"/>
      <c r="B21" s="14" t="s">
        <v>50</v>
      </c>
      <c r="C21" s="12">
        <f xml:space="preserve"> SUM(C6:C20)</f>
        <v>1372146.4000000004</v>
      </c>
      <c r="D21" s="12">
        <f xml:space="preserve"> SUM(D6:D20)</f>
        <v>758316.60000000009</v>
      </c>
      <c r="E21" s="12">
        <f t="shared" si="0"/>
        <v>55.264992132034884</v>
      </c>
    </row>
    <row r="22" spans="1:5" ht="37.5" x14ac:dyDescent="0.25">
      <c r="A22" s="3" t="s">
        <v>32</v>
      </c>
      <c r="B22" s="4" t="s">
        <v>33</v>
      </c>
      <c r="C22" s="11">
        <v>111524.6</v>
      </c>
      <c r="D22" s="11">
        <v>65055.9</v>
      </c>
      <c r="E22" s="12">
        <f t="shared" si="0"/>
        <v>58.333228722631588</v>
      </c>
    </row>
    <row r="23" spans="1:5" ht="72" customHeight="1" x14ac:dyDescent="0.25">
      <c r="A23" s="20">
        <v>9200</v>
      </c>
      <c r="B23" s="4" t="s">
        <v>56</v>
      </c>
      <c r="C23" s="11">
        <v>5962.52</v>
      </c>
      <c r="D23" s="11">
        <v>5962.52</v>
      </c>
      <c r="E23" s="12">
        <f t="shared" si="0"/>
        <v>100</v>
      </c>
    </row>
    <row r="24" spans="1:5" ht="75" x14ac:dyDescent="0.25">
      <c r="A24" s="3" t="s">
        <v>34</v>
      </c>
      <c r="B24" s="4" t="s">
        <v>35</v>
      </c>
      <c r="C24" s="11">
        <v>86100.45</v>
      </c>
      <c r="D24" s="11">
        <v>21914.15</v>
      </c>
      <c r="E24" s="12">
        <f t="shared" si="0"/>
        <v>25.451841424754463</v>
      </c>
    </row>
    <row r="25" spans="1:5" ht="93.75" x14ac:dyDescent="0.25">
      <c r="A25" s="3" t="s">
        <v>36</v>
      </c>
      <c r="B25" s="4" t="s">
        <v>37</v>
      </c>
      <c r="C25" s="11">
        <v>30768.799999999999</v>
      </c>
      <c r="D25" s="11">
        <v>23931.3</v>
      </c>
      <c r="E25" s="12">
        <f t="shared" si="0"/>
        <v>77.777813889394452</v>
      </c>
    </row>
    <row r="26" spans="1:5" ht="75" x14ac:dyDescent="0.25">
      <c r="A26" s="3" t="s">
        <v>38</v>
      </c>
      <c r="B26" s="4" t="s">
        <v>39</v>
      </c>
      <c r="C26" s="11">
        <v>11558.8</v>
      </c>
      <c r="D26" s="11">
        <v>7074.93</v>
      </c>
      <c r="E26" s="12">
        <f t="shared" si="0"/>
        <v>61.208170398311246</v>
      </c>
    </row>
    <row r="27" spans="1:5" ht="75" x14ac:dyDescent="0.25">
      <c r="A27" s="3" t="s">
        <v>40</v>
      </c>
      <c r="B27" s="4" t="s">
        <v>41</v>
      </c>
      <c r="C27" s="11">
        <v>1979.9</v>
      </c>
      <c r="D27" s="11">
        <v>1979.9</v>
      </c>
      <c r="E27" s="12">
        <f t="shared" si="0"/>
        <v>100</v>
      </c>
    </row>
    <row r="28" spans="1:5" ht="20.25" x14ac:dyDescent="0.25">
      <c r="A28" s="5" t="s">
        <v>42</v>
      </c>
      <c r="B28" s="14" t="s">
        <v>43</v>
      </c>
      <c r="C28" s="12">
        <f>SUM(C21:C27)</f>
        <v>1620041.4700000004</v>
      </c>
      <c r="D28" s="12">
        <f>SUM(D21:D27)</f>
        <v>884235.30000000028</v>
      </c>
      <c r="E28" s="12">
        <f t="shared" si="0"/>
        <v>54.581028718974714</v>
      </c>
    </row>
    <row r="29" spans="1:5" x14ac:dyDescent="0.25">
      <c r="A29" s="1"/>
      <c r="B29" s="1"/>
      <c r="C29" s="1"/>
      <c r="D29" s="1"/>
      <c r="E29" s="1"/>
    </row>
  </sheetData>
  <mergeCells count="1">
    <mergeCell ref="A2:E2"/>
  </mergeCells>
  <pageMargins left="0.32" right="0.33" top="0.39370078740157499" bottom="0.39370078740157499" header="0" footer="0"/>
  <pageSetup paperSize="9" scale="49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2" sqref="D22"/>
    </sheetView>
  </sheetViews>
  <sheetFormatPr defaultRowHeight="15" x14ac:dyDescent="0.25"/>
  <cols>
    <col min="1" max="1" width="9.140625" customWidth="1"/>
    <col min="2" max="2" width="56.42578125" customWidth="1"/>
    <col min="3" max="3" width="30.140625" customWidth="1"/>
    <col min="4" max="4" width="23.7109375" customWidth="1"/>
    <col min="5" max="5" width="25.28515625" customWidth="1"/>
  </cols>
  <sheetData>
    <row r="1" spans="1:10" ht="18.75" x14ac:dyDescent="0.3">
      <c r="A1" s="8"/>
      <c r="B1" s="8"/>
      <c r="C1" s="8"/>
      <c r="D1" s="8"/>
      <c r="E1" s="8"/>
    </row>
    <row r="2" spans="1:10" ht="60" customHeight="1" x14ac:dyDescent="0.35">
      <c r="A2" s="21" t="s">
        <v>57</v>
      </c>
      <c r="B2" s="21"/>
      <c r="C2" s="21"/>
      <c r="D2" s="21"/>
      <c r="E2" s="21"/>
      <c r="F2" s="9"/>
      <c r="G2" s="9"/>
      <c r="H2" s="7"/>
      <c r="I2" s="7"/>
      <c r="J2" s="7"/>
    </row>
    <row r="3" spans="1:10" ht="18.75" x14ac:dyDescent="0.3">
      <c r="A3" s="22"/>
      <c r="B3" s="22"/>
      <c r="C3" s="22"/>
      <c r="D3" s="22"/>
      <c r="E3" s="8"/>
      <c r="F3" s="7"/>
      <c r="G3" s="7"/>
      <c r="H3" s="7"/>
      <c r="I3" s="7"/>
      <c r="J3" s="7"/>
    </row>
    <row r="4" spans="1:10" ht="18.75" x14ac:dyDescent="0.3">
      <c r="A4" s="7"/>
      <c r="B4" s="7"/>
      <c r="C4" s="7"/>
      <c r="D4" s="7"/>
      <c r="E4" s="10" t="s">
        <v>48</v>
      </c>
      <c r="F4" s="7"/>
      <c r="G4" s="7"/>
      <c r="H4" s="7"/>
      <c r="I4" s="7"/>
      <c r="J4" s="7"/>
    </row>
    <row r="5" spans="1:10" s="15" customFormat="1" ht="40.5" x14ac:dyDescent="0.35">
      <c r="A5" s="16" t="s">
        <v>0</v>
      </c>
      <c r="B5" s="16" t="s">
        <v>49</v>
      </c>
      <c r="C5" s="16" t="s">
        <v>53</v>
      </c>
      <c r="D5" s="16" t="s">
        <v>54</v>
      </c>
      <c r="E5" s="16" t="s">
        <v>52</v>
      </c>
      <c r="F5" s="17"/>
      <c r="G5" s="17"/>
      <c r="H5" s="17"/>
      <c r="I5" s="17"/>
      <c r="J5" s="17"/>
    </row>
    <row r="6" spans="1:10" ht="20.25" x14ac:dyDescent="0.25">
      <c r="A6" s="3" t="s">
        <v>2</v>
      </c>
      <c r="B6" s="4" t="s">
        <v>3</v>
      </c>
      <c r="C6" s="11">
        <v>1250</v>
      </c>
      <c r="D6" s="11">
        <v>254.26</v>
      </c>
      <c r="E6" s="11">
        <f t="shared" ref="E6:E22" si="0">D6/C6*100</f>
        <v>20.340800000000002</v>
      </c>
      <c r="F6" s="7"/>
      <c r="G6" s="7"/>
      <c r="H6" s="7"/>
      <c r="I6" s="7"/>
      <c r="J6" s="7"/>
    </row>
    <row r="7" spans="1:10" ht="20.25" x14ac:dyDescent="0.25">
      <c r="A7" s="3" t="s">
        <v>4</v>
      </c>
      <c r="B7" s="4" t="s">
        <v>5</v>
      </c>
      <c r="C7" s="11">
        <v>128085.54300000001</v>
      </c>
      <c r="D7" s="11">
        <v>30404.85</v>
      </c>
      <c r="E7" s="11">
        <f t="shared" si="0"/>
        <v>23.737924896020466</v>
      </c>
      <c r="F7" s="7"/>
      <c r="G7" s="7"/>
      <c r="H7" s="7"/>
      <c r="I7" s="7"/>
      <c r="J7" s="7"/>
    </row>
    <row r="8" spans="1:10" ht="20.25" x14ac:dyDescent="0.25">
      <c r="A8" s="3" t="s">
        <v>6</v>
      </c>
      <c r="B8" s="4" t="s">
        <v>7</v>
      </c>
      <c r="C8" s="11">
        <v>28816.686000000002</v>
      </c>
      <c r="D8" s="11">
        <v>35920.550000000003</v>
      </c>
      <c r="E8" s="11">
        <f t="shared" si="0"/>
        <v>124.6519117430783</v>
      </c>
      <c r="F8" s="7"/>
      <c r="G8" s="7"/>
      <c r="H8" s="7"/>
      <c r="I8" s="7"/>
      <c r="J8" s="7"/>
    </row>
    <row r="9" spans="1:10" ht="20.25" x14ac:dyDescent="0.25">
      <c r="A9" s="3" t="s">
        <v>8</v>
      </c>
      <c r="B9" s="4" t="s">
        <v>9</v>
      </c>
      <c r="C9" s="11">
        <v>24598.260999999999</v>
      </c>
      <c r="D9" s="11">
        <v>8280.26</v>
      </c>
      <c r="E9" s="11">
        <f t="shared" si="0"/>
        <v>33.661973096390838</v>
      </c>
      <c r="F9" s="7"/>
      <c r="G9" s="7"/>
      <c r="H9" s="7"/>
      <c r="I9" s="7"/>
      <c r="J9" s="7"/>
    </row>
    <row r="10" spans="1:10" ht="20.25" x14ac:dyDescent="0.25">
      <c r="A10" s="3" t="s">
        <v>10</v>
      </c>
      <c r="B10" s="4" t="s">
        <v>11</v>
      </c>
      <c r="C10" s="11">
        <v>1722.039</v>
      </c>
      <c r="D10" s="11">
        <v>1103.01</v>
      </c>
      <c r="E10" s="11">
        <f t="shared" si="0"/>
        <v>64.052556300989693</v>
      </c>
      <c r="F10" s="7"/>
      <c r="G10" s="7"/>
      <c r="H10" s="7"/>
      <c r="I10" s="7"/>
      <c r="J10" s="7"/>
    </row>
    <row r="11" spans="1:10" ht="20.25" x14ac:dyDescent="0.25">
      <c r="A11" s="3" t="s">
        <v>12</v>
      </c>
      <c r="B11" s="4" t="s">
        <v>13</v>
      </c>
      <c r="C11" s="11">
        <v>785.125</v>
      </c>
      <c r="D11" s="11">
        <v>535.13</v>
      </c>
      <c r="E11" s="11">
        <f t="shared" si="0"/>
        <v>68.158573475561212</v>
      </c>
      <c r="F11" s="7"/>
      <c r="G11" s="7"/>
      <c r="H11" s="7"/>
      <c r="I11" s="7"/>
      <c r="J11" s="7"/>
    </row>
    <row r="12" spans="1:10" ht="37.5" x14ac:dyDescent="0.25">
      <c r="A12" s="3" t="s">
        <v>16</v>
      </c>
      <c r="B12" s="4" t="s">
        <v>17</v>
      </c>
      <c r="C12" s="11">
        <v>1545</v>
      </c>
      <c r="D12" s="11">
        <v>248.61</v>
      </c>
      <c r="E12" s="11">
        <f t="shared" si="0"/>
        <v>16.091262135922332</v>
      </c>
      <c r="F12" s="7"/>
      <c r="G12" s="7"/>
      <c r="H12" s="7"/>
      <c r="I12" s="7"/>
      <c r="J12" s="7"/>
    </row>
    <row r="13" spans="1:10" ht="20.25" x14ac:dyDescent="0.25">
      <c r="A13" s="3" t="s">
        <v>47</v>
      </c>
      <c r="B13" s="4" t="s">
        <v>46</v>
      </c>
      <c r="C13" s="11">
        <v>114589.64599999999</v>
      </c>
      <c r="D13" s="11">
        <v>29399.42</v>
      </c>
      <c r="E13" s="11">
        <f t="shared" si="0"/>
        <v>25.656262172238492</v>
      </c>
      <c r="F13" s="7"/>
      <c r="G13" s="7"/>
      <c r="H13" s="7"/>
      <c r="I13" s="7"/>
      <c r="J13" s="7"/>
    </row>
    <row r="14" spans="1:10" ht="37.5" x14ac:dyDescent="0.25">
      <c r="A14" s="3" t="s">
        <v>18</v>
      </c>
      <c r="B14" s="4" t="s">
        <v>19</v>
      </c>
      <c r="C14" s="11">
        <v>716944.19499999995</v>
      </c>
      <c r="D14" s="11">
        <v>186175.67</v>
      </c>
      <c r="E14" s="11">
        <f t="shared" si="0"/>
        <v>25.967944408839244</v>
      </c>
      <c r="F14" s="7"/>
      <c r="G14" s="7"/>
      <c r="H14" s="7"/>
      <c r="I14" s="7"/>
      <c r="J14" s="7"/>
    </row>
    <row r="15" spans="1:10" ht="37.5" x14ac:dyDescent="0.25">
      <c r="A15" s="3" t="s">
        <v>20</v>
      </c>
      <c r="B15" s="4" t="s">
        <v>21</v>
      </c>
      <c r="C15" s="11">
        <v>4795</v>
      </c>
      <c r="D15" s="11">
        <v>3110.88</v>
      </c>
      <c r="E15" s="11">
        <f t="shared" si="0"/>
        <v>64.877580813347237</v>
      </c>
      <c r="F15" s="7"/>
      <c r="G15" s="7"/>
      <c r="H15" s="7"/>
      <c r="I15" s="7"/>
      <c r="J15" s="7"/>
    </row>
    <row r="16" spans="1:10" ht="56.25" x14ac:dyDescent="0.25">
      <c r="A16" s="3" t="s">
        <v>22</v>
      </c>
      <c r="B16" s="4" t="s">
        <v>23</v>
      </c>
      <c r="C16" s="11">
        <v>43.5</v>
      </c>
      <c r="D16" s="11"/>
      <c r="E16" s="11">
        <f t="shared" si="0"/>
        <v>0</v>
      </c>
      <c r="F16" s="7"/>
      <c r="G16" s="7"/>
      <c r="H16" s="7"/>
      <c r="I16" s="7"/>
      <c r="J16" s="7"/>
    </row>
    <row r="17" spans="1:10" ht="20.25" x14ac:dyDescent="0.25">
      <c r="A17" s="3" t="s">
        <v>24</v>
      </c>
      <c r="B17" s="4" t="s">
        <v>25</v>
      </c>
      <c r="C17" s="11">
        <v>100</v>
      </c>
      <c r="D17" s="11"/>
      <c r="E17" s="11">
        <f t="shared" si="0"/>
        <v>0</v>
      </c>
      <c r="F17" s="7"/>
      <c r="G17" s="7"/>
      <c r="H17" s="7"/>
      <c r="I17" s="7"/>
      <c r="J17" s="7"/>
    </row>
    <row r="18" spans="1:10" ht="37.5" x14ac:dyDescent="0.25">
      <c r="A18" s="3" t="s">
        <v>45</v>
      </c>
      <c r="B18" s="4" t="s">
        <v>44</v>
      </c>
      <c r="C18" s="11">
        <v>707</v>
      </c>
      <c r="D18" s="11">
        <v>51.1</v>
      </c>
      <c r="E18" s="11">
        <f t="shared" si="0"/>
        <v>7.2277227722772288</v>
      </c>
      <c r="F18" s="7"/>
      <c r="G18" s="7"/>
      <c r="H18" s="7"/>
      <c r="I18" s="7"/>
      <c r="J18" s="7"/>
    </row>
    <row r="19" spans="1:10" ht="24.75" customHeight="1" x14ac:dyDescent="0.25">
      <c r="A19" s="3"/>
      <c r="B19" s="14" t="s">
        <v>50</v>
      </c>
      <c r="C19" s="12">
        <f>SUM(C6:C18)</f>
        <v>1023981.9949999999</v>
      </c>
      <c r="D19" s="12">
        <f>SUM(D6:D18)</f>
        <v>295483.74</v>
      </c>
      <c r="E19" s="12">
        <f t="shared" si="0"/>
        <v>28.856341365650671</v>
      </c>
      <c r="F19" s="7"/>
      <c r="G19" s="7"/>
      <c r="H19" s="7"/>
      <c r="I19" s="7"/>
      <c r="J19" s="7"/>
    </row>
    <row r="20" spans="1:10" ht="75" x14ac:dyDescent="0.25">
      <c r="A20" s="3" t="s">
        <v>34</v>
      </c>
      <c r="B20" s="4" t="s">
        <v>35</v>
      </c>
      <c r="C20" s="11">
        <v>36.960999999999999</v>
      </c>
      <c r="D20" s="11">
        <v>36.96</v>
      </c>
      <c r="E20" s="11">
        <f t="shared" si="0"/>
        <v>99.997294445496607</v>
      </c>
      <c r="F20" s="7"/>
      <c r="G20" s="7"/>
      <c r="H20" s="7"/>
      <c r="I20" s="7"/>
      <c r="J20" s="7"/>
    </row>
    <row r="21" spans="1:10" ht="56.25" x14ac:dyDescent="0.25">
      <c r="A21" s="3" t="s">
        <v>38</v>
      </c>
      <c r="B21" s="4" t="s">
        <v>39</v>
      </c>
      <c r="C21" s="11">
        <v>4521</v>
      </c>
      <c r="D21" s="11">
        <v>1049</v>
      </c>
      <c r="E21" s="11">
        <f t="shared" si="0"/>
        <v>23.202831232028313</v>
      </c>
      <c r="F21" s="7"/>
      <c r="G21" s="7"/>
      <c r="H21" s="7"/>
      <c r="I21" s="7"/>
      <c r="J21" s="7"/>
    </row>
    <row r="22" spans="1:10" ht="30" customHeight="1" x14ac:dyDescent="0.25">
      <c r="A22" s="5" t="s">
        <v>42</v>
      </c>
      <c r="B22" s="14" t="s">
        <v>51</v>
      </c>
      <c r="C22" s="12">
        <f>SUM(C19:C21)</f>
        <v>1028539.9559999999</v>
      </c>
      <c r="D22" s="12">
        <f>SUM(D19:D21)</f>
        <v>296569.7</v>
      </c>
      <c r="E22" s="12">
        <f t="shared" si="0"/>
        <v>28.834047551576113</v>
      </c>
      <c r="F22" s="7"/>
      <c r="G22" s="7"/>
      <c r="H22" s="7"/>
      <c r="I22" s="7"/>
      <c r="J22" s="7"/>
    </row>
    <row r="24" spans="1:10" ht="18.75" x14ac:dyDescent="0.3">
      <c r="B24" s="19" t="s">
        <v>58</v>
      </c>
    </row>
  </sheetData>
  <mergeCells count="2">
    <mergeCell ref="A3:D3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Загальний фонд 01.08.2021</vt:lpstr>
      <vt:lpstr>Спеціальний фонд 01.08.2021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Лень Світлана Андріївна</cp:lastModifiedBy>
  <cp:lastPrinted>2021-08-04T10:50:16Z</cp:lastPrinted>
  <dcterms:created xsi:type="dcterms:W3CDTF">2021-04-02T06:22:40Z</dcterms:created>
  <dcterms:modified xsi:type="dcterms:W3CDTF">2021-08-04T11:18:12Z</dcterms:modified>
</cp:coreProperties>
</file>