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1\Rizne 2025\сайт\"/>
    </mc:Choice>
  </mc:AlternateContent>
  <xr:revisionPtr revIDLastSave="0" documentId="13_ncr:1_{696CD2B1-FFE2-42CF-A990-946A5FE730F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агальний фонд 01.03.2025" sheetId="1" r:id="rId1"/>
    <sheet name="Спеціальний фонд 01.03.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C14" i="2"/>
  <c r="C16" i="1"/>
  <c r="D16" i="1"/>
  <c r="E15" i="1"/>
  <c r="E10" i="2" l="1"/>
  <c r="E7" i="2" l="1"/>
  <c r="E7" i="1" l="1"/>
  <c r="E6" i="1"/>
  <c r="D14" i="2"/>
  <c r="E6" i="2" l="1"/>
  <c r="E16" i="1" l="1"/>
  <c r="E8" i="2" l="1"/>
  <c r="E9" i="2"/>
  <c r="E14" i="2" l="1"/>
  <c r="E14" i="1"/>
  <c r="E13" i="1"/>
  <c r="E11" i="1"/>
  <c r="E10" i="1"/>
  <c r="E9" i="1"/>
  <c r="E8" i="1"/>
</calcChain>
</file>

<file path=xl/sharedStrings.xml><?xml version="1.0" encoding="utf-8"?>
<sst xmlns="http://schemas.openxmlformats.org/spreadsheetml/2006/main" count="44" uniqueCount="29">
  <si>
    <t>Код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</si>
  <si>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</si>
  <si>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</si>
  <si>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</si>
  <si>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</si>
  <si>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</si>
  <si>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</si>
  <si>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</si>
  <si>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</si>
  <si>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</si>
  <si>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</si>
  <si>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</si>
  <si>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</si>
  <si>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6000</t>
  </si>
  <si>
    <t>Житлово-комунальне господарство</t>
  </si>
  <si>
    <t xml:space="preserve">Усього </t>
  </si>
  <si>
    <t>тис. гривень</t>
  </si>
  <si>
    <t>Видатки обласного бюджету</t>
  </si>
  <si>
    <t>Усього</t>
  </si>
  <si>
    <t>План на рік з врахуванням змін</t>
  </si>
  <si>
    <t xml:space="preserve">Кошторисні призначення на рік з врахуванням змін </t>
  </si>
  <si>
    <t>Економічна діяльність</t>
  </si>
  <si>
    <t>Інша діяльність</t>
  </si>
  <si>
    <t>Міжбюджетні трансферти</t>
  </si>
  <si>
    <t>% виконання річного плану</t>
  </si>
  <si>
    <t>Фізична культура і спорт</t>
  </si>
  <si>
    <t>Касові видатки на 01.03.2025</t>
  </si>
  <si>
    <t>Інформація про використання коштів загального фонду 
обласного бюджету Тернопільської області на 01.03.2025</t>
  </si>
  <si>
    <t>Інформація про використання коштів спеціального фонду 
обласного бюджету Тернопільської області на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</si>
</sst>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4">
    <xf numFmtId="0" fontId="0" fillId="0" borderId="0"/>
    <xf numFmtId="0" fontId="12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6" fillId="8" borderId="2" applyNumberFormat="0" applyAlignment="0" applyProtection="0"/>
    <xf numFmtId="0" fontId="17" fillId="21" borderId="3" applyNumberFormat="0" applyAlignment="0" applyProtection="0"/>
    <xf numFmtId="0" fontId="18" fillId="21" borderId="2" applyNumberFormat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23" fillId="0" borderId="7" applyNumberFormat="0" applyFill="0" applyAlignment="0" applyProtection="0"/>
    <xf numFmtId="0" fontId="24" fillId="22" borderId="8" applyNumberFormat="0" applyAlignment="0" applyProtection="0"/>
    <xf numFmtId="0" fontId="25" fillId="0" borderId="0" applyNumberFormat="0" applyFill="0" applyBorder="0" applyAlignment="0" applyProtection="0"/>
    <xf numFmtId="0" fontId="26" fillId="23" borderId="0" applyNumberFormat="0" applyBorder="0" applyAlignment="0" applyProtection="0"/>
    <xf numFmtId="0" fontId="13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2" fillId="24" borderId="9" applyNumberFormat="0" applyFont="0" applyAlignment="0" applyProtection="0"/>
    <xf numFmtId="0" fontId="13" fillId="24" borderId="9" applyNumberFormat="0" applyFont="0" applyAlignment="0" applyProtection="0"/>
    <xf numFmtId="0" fontId="29" fillId="24" borderId="9" applyNumberFormat="0" applyFont="0" applyAlignment="0" applyProtection="0"/>
    <xf numFmtId="0" fontId="30" fillId="0" borderId="10" applyNumberFormat="0" applyFill="0" applyAlignment="0" applyProtection="0"/>
    <xf numFmtId="0" fontId="31" fillId="0" borderId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15" fillId="0" borderId="0"/>
    <xf numFmtId="0" fontId="3" fillId="0" borderId="0"/>
    <xf numFmtId="0" fontId="36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5" fillId="2" borderId="0" xfId="0" applyFont="1" applyFill="1"/>
    <xf numFmtId="0" fontId="6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164" fontId="9" fillId="2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0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right"/>
    </xf>
    <xf numFmtId="0" fontId="34" fillId="0" borderId="1" xfId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vertical="center" wrapText="1"/>
    </xf>
    <xf numFmtId="164" fontId="35" fillId="2" borderId="1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6" fillId="2" borderId="1" xfId="0" quotePrefix="1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</cellXfs>
  <cellStyles count="84">
    <cellStyle name="20% - Акцент1" xfId="2" xr:uid="{00000000-0005-0000-0000-000000000000}"/>
    <cellStyle name="20% — акцент1" xfId="3" xr:uid="{00000000-0005-0000-0000-000001000000}"/>
    <cellStyle name="20% - Акцент1_Додаток 1 " xfId="4" xr:uid="{00000000-0005-0000-0000-000002000000}"/>
    <cellStyle name="20% - Акцент2" xfId="5" xr:uid="{00000000-0005-0000-0000-000003000000}"/>
    <cellStyle name="20% — акцент2" xfId="6" xr:uid="{00000000-0005-0000-0000-000004000000}"/>
    <cellStyle name="20% - Акцент2_Додаток 1 " xfId="7" xr:uid="{00000000-0005-0000-0000-000005000000}"/>
    <cellStyle name="20% - Акцент3" xfId="8" xr:uid="{00000000-0005-0000-0000-000006000000}"/>
    <cellStyle name="20% — акцент3" xfId="9" xr:uid="{00000000-0005-0000-0000-000007000000}"/>
    <cellStyle name="20% - Акцент3_Додаток 1 " xfId="10" xr:uid="{00000000-0005-0000-0000-000008000000}"/>
    <cellStyle name="20% - Акцент4" xfId="11" xr:uid="{00000000-0005-0000-0000-000009000000}"/>
    <cellStyle name="20% — акцент4" xfId="12" xr:uid="{00000000-0005-0000-0000-00000A000000}"/>
    <cellStyle name="20% - Акцент4_Додаток 1 " xfId="13" xr:uid="{00000000-0005-0000-0000-00000B000000}"/>
    <cellStyle name="20% - Акцент5" xfId="14" xr:uid="{00000000-0005-0000-0000-00000C000000}"/>
    <cellStyle name="20% — акцент5" xfId="15" xr:uid="{00000000-0005-0000-0000-00000D000000}"/>
    <cellStyle name="20% - Акцент5_Додаток 1 " xfId="16" xr:uid="{00000000-0005-0000-0000-00000E000000}"/>
    <cellStyle name="20% - Акцент6" xfId="17" xr:uid="{00000000-0005-0000-0000-00000F000000}"/>
    <cellStyle name="20% — акцент6" xfId="18" xr:uid="{00000000-0005-0000-0000-000010000000}"/>
    <cellStyle name="20% - Акцент6_Додаток 1 " xfId="19" xr:uid="{00000000-0005-0000-0000-000011000000}"/>
    <cellStyle name="40% - Акцент1" xfId="20" xr:uid="{00000000-0005-0000-0000-000012000000}"/>
    <cellStyle name="40% — акцент1" xfId="21" xr:uid="{00000000-0005-0000-0000-000013000000}"/>
    <cellStyle name="40% - Акцент1_Додаток 1 " xfId="22" xr:uid="{00000000-0005-0000-0000-000014000000}"/>
    <cellStyle name="40% - Акцент2" xfId="23" xr:uid="{00000000-0005-0000-0000-000015000000}"/>
    <cellStyle name="40% — акцент2" xfId="24" xr:uid="{00000000-0005-0000-0000-000016000000}"/>
    <cellStyle name="40% - Акцент2_Додаток 1 " xfId="25" xr:uid="{00000000-0005-0000-0000-000017000000}"/>
    <cellStyle name="40% - Акцент3" xfId="26" xr:uid="{00000000-0005-0000-0000-000018000000}"/>
    <cellStyle name="40% — акцент3" xfId="27" xr:uid="{00000000-0005-0000-0000-000019000000}"/>
    <cellStyle name="40% - Акцент3_Додаток 1 " xfId="28" xr:uid="{00000000-0005-0000-0000-00001A000000}"/>
    <cellStyle name="40% - Акцент4" xfId="29" xr:uid="{00000000-0005-0000-0000-00001B000000}"/>
    <cellStyle name="40% — акцент4" xfId="30" xr:uid="{00000000-0005-0000-0000-00001C000000}"/>
    <cellStyle name="40% - Акцент4_Додаток 1 " xfId="31" xr:uid="{00000000-0005-0000-0000-00001D000000}"/>
    <cellStyle name="40% - Акцент5" xfId="32" xr:uid="{00000000-0005-0000-0000-00001E000000}"/>
    <cellStyle name="40% — акцент5" xfId="33" xr:uid="{00000000-0005-0000-0000-00001F000000}"/>
    <cellStyle name="40% - Акцент5_Додаток 1 " xfId="34" xr:uid="{00000000-0005-0000-0000-000020000000}"/>
    <cellStyle name="40% - Акцент6" xfId="35" xr:uid="{00000000-0005-0000-0000-000021000000}"/>
    <cellStyle name="40% — акцент6" xfId="36" xr:uid="{00000000-0005-0000-0000-000022000000}"/>
    <cellStyle name="40% - Акцент6_Додаток 1 " xfId="37" xr:uid="{00000000-0005-0000-0000-000023000000}"/>
    <cellStyle name="60% - Акцент1" xfId="38" xr:uid="{00000000-0005-0000-0000-000024000000}"/>
    <cellStyle name="60% — акцент1" xfId="39" xr:uid="{00000000-0005-0000-0000-000025000000}"/>
    <cellStyle name="60% - Акцент2" xfId="40" xr:uid="{00000000-0005-0000-0000-000026000000}"/>
    <cellStyle name="60% — акцент2" xfId="41" xr:uid="{00000000-0005-0000-0000-000027000000}"/>
    <cellStyle name="60% - Акцент3" xfId="42" xr:uid="{00000000-0005-0000-0000-000028000000}"/>
    <cellStyle name="60% — акцент3" xfId="43" xr:uid="{00000000-0005-0000-0000-000029000000}"/>
    <cellStyle name="60% - Акцент4" xfId="44" xr:uid="{00000000-0005-0000-0000-00002A000000}"/>
    <cellStyle name="60% — акцент4" xfId="45" xr:uid="{00000000-0005-0000-0000-00002B000000}"/>
    <cellStyle name="60% - Акцент5" xfId="46" xr:uid="{00000000-0005-0000-0000-00002C000000}"/>
    <cellStyle name="60% — акцент5" xfId="47" xr:uid="{00000000-0005-0000-0000-00002D000000}"/>
    <cellStyle name="60% - Акцент6" xfId="48" xr:uid="{00000000-0005-0000-0000-00002E000000}"/>
    <cellStyle name="60% — акцент6" xfId="49" xr:uid="{00000000-0005-0000-0000-00002F000000}"/>
    <cellStyle name="Normal_Доходи" xfId="50" xr:uid="{00000000-0005-0000-0000-000030000000}"/>
    <cellStyle name="Акцент1" xfId="51" xr:uid="{00000000-0005-0000-0000-000031000000}"/>
    <cellStyle name="Акцент2" xfId="52" xr:uid="{00000000-0005-0000-0000-000032000000}"/>
    <cellStyle name="Акцент3" xfId="53" xr:uid="{00000000-0005-0000-0000-000033000000}"/>
    <cellStyle name="Акцент4" xfId="54" xr:uid="{00000000-0005-0000-0000-000034000000}"/>
    <cellStyle name="Акцент5" xfId="55" xr:uid="{00000000-0005-0000-0000-000035000000}"/>
    <cellStyle name="Акцент6" xfId="56" xr:uid="{00000000-0005-0000-0000-000036000000}"/>
    <cellStyle name="Ввод " xfId="57" xr:uid="{00000000-0005-0000-0000-000037000000}"/>
    <cellStyle name="Вывод" xfId="58" xr:uid="{00000000-0005-0000-0000-000038000000}"/>
    <cellStyle name="Вычисление" xfId="59" xr:uid="{00000000-0005-0000-0000-000039000000}"/>
    <cellStyle name="Заголовок 1 2" xfId="60" xr:uid="{00000000-0005-0000-0000-00003A000000}"/>
    <cellStyle name="Заголовок 2 2" xfId="61" xr:uid="{00000000-0005-0000-0000-00003B000000}"/>
    <cellStyle name="Заголовок 3 2" xfId="62" xr:uid="{00000000-0005-0000-0000-00003C000000}"/>
    <cellStyle name="Заголовок 4 2" xfId="63" xr:uid="{00000000-0005-0000-0000-00003D000000}"/>
    <cellStyle name="Звичайний" xfId="0" builtinId="0"/>
    <cellStyle name="Звичайний 2" xfId="1" xr:uid="{00000000-0005-0000-0000-00003F000000}"/>
    <cellStyle name="Звичайний 2 2" xfId="79" xr:uid="{00000000-0005-0000-0000-000040000000}"/>
    <cellStyle name="Звичайний 2 3" xfId="81" xr:uid="{00000000-0005-0000-0000-000041000000}"/>
    <cellStyle name="Звичайний 3" xfId="64" xr:uid="{00000000-0005-0000-0000-000042000000}"/>
    <cellStyle name="Звичайний 4" xfId="80" xr:uid="{00000000-0005-0000-0000-000043000000}"/>
    <cellStyle name="Звичайний 5" xfId="82" xr:uid="{00000000-0005-0000-0000-000044000000}"/>
    <cellStyle name="Звичайний 6" xfId="83" xr:uid="{00000000-0005-0000-0000-000045000000}"/>
    <cellStyle name="Итог" xfId="65" xr:uid="{00000000-0005-0000-0000-000046000000}"/>
    <cellStyle name="Контрольная ячейка" xfId="66" xr:uid="{00000000-0005-0000-0000-000047000000}"/>
    <cellStyle name="Название" xfId="67" xr:uid="{00000000-0005-0000-0000-000048000000}"/>
    <cellStyle name="Нейтральный" xfId="68" xr:uid="{00000000-0005-0000-0000-000049000000}"/>
    <cellStyle name="Обычный 2" xfId="69" xr:uid="{00000000-0005-0000-0000-00004A000000}"/>
    <cellStyle name="Плохой" xfId="70" xr:uid="{00000000-0005-0000-0000-00004B000000}"/>
    <cellStyle name="Пояснение" xfId="71" xr:uid="{00000000-0005-0000-0000-00004C000000}"/>
    <cellStyle name="Примечание" xfId="72" xr:uid="{00000000-0005-0000-0000-00004D000000}"/>
    <cellStyle name="Примечание 2" xfId="73" xr:uid="{00000000-0005-0000-0000-00004E000000}"/>
    <cellStyle name="Примечание_Xl0000003_1" xfId="74" xr:uid="{00000000-0005-0000-0000-00004F000000}"/>
    <cellStyle name="Связанная ячейка" xfId="75" xr:uid="{00000000-0005-0000-0000-000050000000}"/>
    <cellStyle name="Стиль 1" xfId="76" xr:uid="{00000000-0005-0000-0000-000051000000}"/>
    <cellStyle name="Текст предупреждения" xfId="77" xr:uid="{00000000-0005-0000-0000-000052000000}"/>
    <cellStyle name="Хороший" xfId="78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7"/>
  <sheetViews>
    <sheetView zoomScale="112" zoomScaleNormal="112" workbookViewId="0">
      <selection activeCell="D12" sqref="D12"/>
    </sheetView>
  </sheetViews>
  <sheetFormatPr defaultRowHeight="15" x14ac:dyDescent="0.25"/>
  <cols>
    <col min="1" max="1" width="10.7109375" style="24" customWidth="1"/>
    <col min="2" max="2" width="50.7109375" customWidth="1"/>
    <col min="3" max="3" width="25.5703125" customWidth="1"/>
    <col min="4" max="4" width="23.7109375" customWidth="1"/>
    <col min="5" max="5" width="20.7109375" customWidth="1"/>
  </cols>
  <sheetData>
    <row r="2" spans="1:5" ht="63.75" customHeight="1" x14ac:dyDescent="0.35">
      <c r="A2" s="27" t="s">
        <v>27</v>
      </c>
      <c r="B2" s="27"/>
      <c r="C2" s="27"/>
      <c r="D2" s="27"/>
      <c r="E2" s="27"/>
    </row>
    <row r="3" spans="1:5" ht="18.75" customHeight="1" x14ac:dyDescent="0.3">
      <c r="A3" s="4"/>
      <c r="B3" s="4"/>
      <c r="C3" s="4"/>
      <c r="D3" s="4"/>
      <c r="E3" s="4"/>
    </row>
    <row r="4" spans="1:5" ht="20.25" x14ac:dyDescent="0.3">
      <c r="A4" s="20"/>
      <c r="B4" s="2"/>
      <c r="C4" s="2"/>
      <c r="D4" s="2"/>
      <c r="E4" s="16" t="s">
        <v>16</v>
      </c>
    </row>
    <row r="5" spans="1:5" s="15" customFormat="1" ht="60.75" x14ac:dyDescent="0.35">
      <c r="A5" s="13" t="s">
        <v>0</v>
      </c>
      <c r="B5" s="13" t="s">
        <v>17</v>
      </c>
      <c r="C5" s="13" t="s">
        <v>19</v>
      </c>
      <c r="D5" s="13" t="s">
        <v>26</v>
      </c>
      <c r="E5" s="17" t="s">
        <v>24</v>
      </c>
    </row>
    <row r="6" spans="1:5" ht="20.25" x14ac:dyDescent="0.25">
      <c r="A6" s="21" t="s">
        <v>1</v>
      </c>
      <c r="B6" s="3" t="s">
        <v>2</v>
      </c>
      <c r="C6" s="9">
        <v>35245.9</v>
      </c>
      <c r="D6" s="9">
        <v>5356.46</v>
      </c>
      <c r="E6" s="9">
        <f>D6/C6*100</f>
        <v>15.197398846390644</v>
      </c>
    </row>
    <row r="7" spans="1:5" ht="20.25" x14ac:dyDescent="0.25">
      <c r="A7" s="21" t="s">
        <v>3</v>
      </c>
      <c r="B7" s="3" t="s">
        <v>4</v>
      </c>
      <c r="C7" s="9">
        <v>933886.3</v>
      </c>
      <c r="D7" s="9">
        <v>148376.25</v>
      </c>
      <c r="E7" s="9">
        <f>D7/C7*100</f>
        <v>15.888042259534163</v>
      </c>
    </row>
    <row r="8" spans="1:5" ht="20.25" x14ac:dyDescent="0.25">
      <c r="A8" s="21" t="s">
        <v>5</v>
      </c>
      <c r="B8" s="3" t="s">
        <v>6</v>
      </c>
      <c r="C8" s="9">
        <v>182765</v>
      </c>
      <c r="D8" s="9">
        <v>31504.720000000001</v>
      </c>
      <c r="E8" s="9">
        <f t="shared" ref="E8:E14" si="0">D8/C8*100</f>
        <v>17.237830000273576</v>
      </c>
    </row>
    <row r="9" spans="1:5" ht="37.5" x14ac:dyDescent="0.25">
      <c r="A9" s="21" t="s">
        <v>7</v>
      </c>
      <c r="B9" s="3" t="s">
        <v>8</v>
      </c>
      <c r="C9" s="9">
        <v>178935.22</v>
      </c>
      <c r="D9" s="9">
        <v>22173.94</v>
      </c>
      <c r="E9" s="9">
        <f t="shared" si="0"/>
        <v>12.39216069368568</v>
      </c>
    </row>
    <row r="10" spans="1:5" ht="20.25" x14ac:dyDescent="0.25">
      <c r="A10" s="21" t="s">
        <v>9</v>
      </c>
      <c r="B10" s="3" t="s">
        <v>10</v>
      </c>
      <c r="C10" s="9">
        <v>158087.29999999999</v>
      </c>
      <c r="D10" s="9">
        <v>24074.2</v>
      </c>
      <c r="E10" s="9">
        <f t="shared" si="0"/>
        <v>15.228421258380656</v>
      </c>
    </row>
    <row r="11" spans="1:5" ht="20.25" x14ac:dyDescent="0.25">
      <c r="A11" s="21" t="s">
        <v>11</v>
      </c>
      <c r="B11" s="3" t="s">
        <v>12</v>
      </c>
      <c r="C11" s="9">
        <v>47621</v>
      </c>
      <c r="D11" s="9">
        <v>7082.93</v>
      </c>
      <c r="E11" s="9">
        <f t="shared" si="0"/>
        <v>14.873543184729426</v>
      </c>
    </row>
    <row r="12" spans="1:5" ht="20.25" x14ac:dyDescent="0.25">
      <c r="A12" s="21" t="s">
        <v>13</v>
      </c>
      <c r="B12" s="3" t="s">
        <v>14</v>
      </c>
      <c r="C12" s="9">
        <v>100</v>
      </c>
      <c r="D12" s="9"/>
      <c r="E12" s="9"/>
    </row>
    <row r="13" spans="1:5" ht="20.25" x14ac:dyDescent="0.25">
      <c r="A13" s="21">
        <v>7000</v>
      </c>
      <c r="B13" s="3" t="s">
        <v>21</v>
      </c>
      <c r="C13" s="9">
        <v>36162.800000000003</v>
      </c>
      <c r="D13" s="9">
        <v>3329.06</v>
      </c>
      <c r="E13" s="9">
        <f t="shared" si="0"/>
        <v>9.205758403663431</v>
      </c>
    </row>
    <row r="14" spans="1:5" ht="20.25" x14ac:dyDescent="0.25">
      <c r="A14" s="21">
        <v>8000</v>
      </c>
      <c r="B14" s="3" t="s">
        <v>22</v>
      </c>
      <c r="C14" s="9">
        <v>48444.4</v>
      </c>
      <c r="D14" s="9">
        <v>255.42</v>
      </c>
      <c r="E14" s="9">
        <f t="shared" si="0"/>
        <v>0.52724360297578243</v>
      </c>
    </row>
    <row r="15" spans="1:5" ht="20.25" x14ac:dyDescent="0.25">
      <c r="A15" s="21">
        <v>9000</v>
      </c>
      <c r="B15" s="3" t="s">
        <v>23</v>
      </c>
      <c r="C15" s="18">
        <v>87498.9</v>
      </c>
      <c r="D15" s="9">
        <v>26166.36</v>
      </c>
      <c r="E15" s="9">
        <f>D15/C15*100</f>
        <v>29.904787374469855</v>
      </c>
    </row>
    <row r="16" spans="1:5" s="12" customFormat="1" ht="21" x14ac:dyDescent="0.35">
      <c r="A16" s="22"/>
      <c r="B16" s="11" t="s">
        <v>15</v>
      </c>
      <c r="C16" s="10">
        <f>C6+C7+C8+C9+C10+C11+C12+C13+C14+C15</f>
        <v>1708746.82</v>
      </c>
      <c r="D16" s="10">
        <f>D6+D7+D8+D9+D10+D11+D12+D13+D14+D15</f>
        <v>268319.34000000003</v>
      </c>
      <c r="E16" s="10">
        <f>D16/C16*100</f>
        <v>15.702697255056194</v>
      </c>
    </row>
    <row r="17" spans="1:5" x14ac:dyDescent="0.25">
      <c r="A17" s="23"/>
      <c r="B17" s="1"/>
      <c r="C17" s="1"/>
      <c r="D17" s="1"/>
      <c r="E17" s="1"/>
    </row>
  </sheetData>
  <mergeCells count="1">
    <mergeCell ref="A2:E2"/>
  </mergeCells>
  <pageMargins left="0.32" right="0.33" top="0.39370078740157499" bottom="0.39370078740157499" header="0" footer="0"/>
  <pageSetup paperSize="9" fitToHeight="5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6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9.140625" style="24" customWidth="1"/>
    <col min="2" max="2" width="56.42578125" customWidth="1"/>
    <col min="3" max="3" width="30.140625" customWidth="1"/>
    <col min="4" max="4" width="23.7109375" customWidth="1"/>
    <col min="5" max="5" width="25.28515625" customWidth="1"/>
  </cols>
  <sheetData>
    <row r="1" spans="1:10" ht="18.75" x14ac:dyDescent="0.3">
      <c r="A1" s="25"/>
      <c r="B1" s="6"/>
      <c r="C1" s="6"/>
      <c r="D1" s="6"/>
      <c r="E1" s="6"/>
    </row>
    <row r="2" spans="1:10" ht="60" customHeight="1" x14ac:dyDescent="0.35">
      <c r="A2" s="27" t="s">
        <v>28</v>
      </c>
      <c r="B2" s="27"/>
      <c r="C2" s="27"/>
      <c r="D2" s="27"/>
      <c r="E2" s="27"/>
      <c r="F2" s="7"/>
      <c r="G2" s="7"/>
      <c r="H2" s="5"/>
      <c r="I2" s="5"/>
      <c r="J2" s="5"/>
    </row>
    <row r="3" spans="1:10" ht="18.75" x14ac:dyDescent="0.3">
      <c r="A3" s="28"/>
      <c r="B3" s="28"/>
      <c r="C3" s="28"/>
      <c r="D3" s="28"/>
      <c r="E3" s="6"/>
      <c r="F3" s="5"/>
      <c r="G3" s="5"/>
      <c r="H3" s="5"/>
      <c r="I3" s="5"/>
      <c r="J3" s="5"/>
    </row>
    <row r="4" spans="1:10" ht="18.75" x14ac:dyDescent="0.3">
      <c r="A4" s="26"/>
      <c r="B4" s="5"/>
      <c r="C4" s="5"/>
      <c r="D4" s="5"/>
      <c r="E4" s="8" t="s">
        <v>16</v>
      </c>
      <c r="F4" s="5"/>
      <c r="G4" s="5"/>
      <c r="H4" s="5"/>
      <c r="I4" s="5"/>
      <c r="J4" s="5"/>
    </row>
    <row r="5" spans="1:10" s="12" customFormat="1" ht="60.75" x14ac:dyDescent="0.35">
      <c r="A5" s="13" t="s">
        <v>0</v>
      </c>
      <c r="B5" s="13" t="s">
        <v>17</v>
      </c>
      <c r="C5" s="13" t="s">
        <v>20</v>
      </c>
      <c r="D5" s="13" t="s">
        <v>26</v>
      </c>
      <c r="E5" s="17" t="s">
        <v>24</v>
      </c>
      <c r="F5" s="14"/>
      <c r="G5" s="14"/>
      <c r="H5" s="14"/>
      <c r="I5" s="14"/>
      <c r="J5" s="14"/>
    </row>
    <row r="6" spans="1:10" ht="20.25" x14ac:dyDescent="0.25">
      <c r="A6" s="21" t="s">
        <v>3</v>
      </c>
      <c r="B6" s="3" t="s">
        <v>4</v>
      </c>
      <c r="C6" s="9">
        <v>126276.121</v>
      </c>
      <c r="D6" s="9">
        <v>17786.18</v>
      </c>
      <c r="E6" s="9">
        <f t="shared" ref="E6:E14" si="0">D6/C6*100</f>
        <v>14.085149162920519</v>
      </c>
      <c r="F6" s="5"/>
      <c r="G6" s="5"/>
      <c r="H6" s="5"/>
      <c r="I6" s="5"/>
      <c r="J6" s="5"/>
    </row>
    <row r="7" spans="1:10" ht="20.25" x14ac:dyDescent="0.25">
      <c r="A7" s="21">
        <v>2000</v>
      </c>
      <c r="B7" s="3" t="s">
        <v>6</v>
      </c>
      <c r="C7" s="9">
        <v>5226.3109999999997</v>
      </c>
      <c r="D7" s="9">
        <v>4466.3100000000004</v>
      </c>
      <c r="E7" s="9">
        <f t="shared" si="0"/>
        <v>85.45817499188243</v>
      </c>
      <c r="F7" s="5"/>
      <c r="G7" s="5"/>
      <c r="H7" s="5"/>
      <c r="I7" s="5"/>
      <c r="J7" s="5"/>
    </row>
    <row r="8" spans="1:10" ht="20.25" x14ac:dyDescent="0.25">
      <c r="A8" s="21" t="s">
        <v>7</v>
      </c>
      <c r="B8" s="3" t="s">
        <v>8</v>
      </c>
      <c r="C8" s="9">
        <v>36872.531999999999</v>
      </c>
      <c r="D8" s="9">
        <v>3579.04</v>
      </c>
      <c r="E8" s="9">
        <f t="shared" si="0"/>
        <v>9.7065208323637773</v>
      </c>
      <c r="F8" s="5"/>
      <c r="G8" s="5"/>
      <c r="H8" s="5"/>
      <c r="I8" s="5"/>
      <c r="J8" s="5"/>
    </row>
    <row r="9" spans="1:10" ht="18.75" customHeight="1" x14ac:dyDescent="0.25">
      <c r="A9" s="21" t="s">
        <v>9</v>
      </c>
      <c r="B9" s="3" t="s">
        <v>10</v>
      </c>
      <c r="C9" s="9">
        <v>1330.0329999999999</v>
      </c>
      <c r="D9" s="9">
        <v>141.84</v>
      </c>
      <c r="E9" s="9">
        <f t="shared" si="0"/>
        <v>10.664397048795031</v>
      </c>
      <c r="F9" s="5"/>
      <c r="G9" s="5"/>
      <c r="H9" s="5"/>
      <c r="I9" s="5"/>
      <c r="J9" s="5"/>
    </row>
    <row r="10" spans="1:10" ht="1.5" hidden="1" customHeight="1" x14ac:dyDescent="0.25">
      <c r="A10" s="21">
        <v>5000</v>
      </c>
      <c r="B10" s="3" t="s">
        <v>25</v>
      </c>
      <c r="C10" s="19"/>
      <c r="D10" s="9"/>
      <c r="E10" s="9" t="e">
        <f t="shared" si="0"/>
        <v>#DIV/0!</v>
      </c>
      <c r="F10" s="5"/>
      <c r="G10" s="5"/>
      <c r="H10" s="5"/>
      <c r="I10" s="5"/>
      <c r="J10" s="5"/>
    </row>
    <row r="11" spans="1:10" ht="21" customHeight="1" x14ac:dyDescent="0.25">
      <c r="A11" s="21">
        <v>7000</v>
      </c>
      <c r="B11" s="3" t="s">
        <v>21</v>
      </c>
      <c r="C11" s="9">
        <v>99987.896999999997</v>
      </c>
      <c r="D11" s="9"/>
      <c r="E11" s="9"/>
      <c r="F11" s="5"/>
      <c r="G11" s="5"/>
      <c r="H11" s="5"/>
      <c r="I11" s="5"/>
      <c r="J11" s="5"/>
    </row>
    <row r="12" spans="1:10" ht="20.25" x14ac:dyDescent="0.25">
      <c r="A12" s="21">
        <v>8000</v>
      </c>
      <c r="B12" s="3" t="s">
        <v>22</v>
      </c>
      <c r="C12" s="9">
        <v>1148.99</v>
      </c>
      <c r="D12" s="9"/>
      <c r="E12" s="9"/>
      <c r="F12" s="5"/>
      <c r="G12" s="5"/>
      <c r="H12" s="5"/>
      <c r="I12" s="5"/>
      <c r="J12" s="5"/>
    </row>
    <row r="13" spans="1:10" ht="20.25" x14ac:dyDescent="0.25">
      <c r="A13" s="21">
        <v>9000</v>
      </c>
      <c r="B13" s="3" t="s">
        <v>23</v>
      </c>
      <c r="C13" s="9">
        <v>23106.5</v>
      </c>
      <c r="D13" s="9">
        <v>18502.25</v>
      </c>
      <c r="E13" s="9">
        <f t="shared" si="0"/>
        <v>80.073788760738324</v>
      </c>
      <c r="F13" s="5"/>
      <c r="G13" s="5"/>
      <c r="H13" s="5"/>
      <c r="I13" s="5"/>
      <c r="J13" s="5"/>
    </row>
    <row r="14" spans="1:10" ht="24.75" customHeight="1" x14ac:dyDescent="0.25">
      <c r="A14" s="21"/>
      <c r="B14" s="11" t="s">
        <v>18</v>
      </c>
      <c r="C14" s="10">
        <f>SUM(C6:C13)</f>
        <v>293948.38399999996</v>
      </c>
      <c r="D14" s="10">
        <f>SUM(D6:D13)</f>
        <v>44475.62</v>
      </c>
      <c r="E14" s="10">
        <f t="shared" si="0"/>
        <v>15.130418270984613</v>
      </c>
      <c r="F14" s="5"/>
      <c r="G14" s="5"/>
      <c r="H14" s="5"/>
      <c r="I14" s="5"/>
      <c r="J14" s="5"/>
    </row>
    <row r="16" spans="1:10" ht="18.75" x14ac:dyDescent="0.3">
      <c r="B16" s="6"/>
    </row>
  </sheetData>
  <mergeCells count="2">
    <mergeCell ref="A3:D3"/>
    <mergeCell ref="A2:E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Загальний фонд 01.03.2025</vt:lpstr>
      <vt:lpstr>Спеціальний фонд 01.03.2025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Лень Світлана Андріївна</dc:creator>
  <cp:lastModifiedBy>Святослав Зорій</cp:lastModifiedBy>
  <cp:lastPrinted>2025-02-04T08:55:42Z</cp:lastPrinted>
  <dcterms:created xsi:type="dcterms:W3CDTF">2021-04-02T06:22:40Z</dcterms:created>
  <dcterms:modified xsi:type="dcterms:W3CDTF">2025-03-04T09:35:38Z</dcterms:modified>
</cp:coreProperties>
</file>