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bookViews>
    <workbookView xWindow="0" yWindow="0" windowWidth="28800" windowHeight="9420"/>
  </bookViews>
  <sheets>
    <sheet name="Загальний фонд 01.08.2024" sheetId="1" r:id="rId1"/>
    <sheet name="Спеціальний фонд 01.08.20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5" i="1"/>
  <c r="E11" i="2" l="1"/>
  <c r="E10" i="2"/>
  <c r="E7" i="2" l="1"/>
  <c r="E12" i="1" l="1"/>
  <c r="E7" i="1"/>
  <c r="E6" i="1"/>
  <c r="D14" i="2"/>
  <c r="C14" i="2"/>
  <c r="E13" i="2"/>
  <c r="E6" i="2" l="1"/>
  <c r="E16" i="1" l="1"/>
  <c r="E8" i="2" l="1"/>
  <c r="E9" i="2"/>
  <c r="E12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<sst xmlns="http://schemas.openxmlformats.org/spreadsheetml/2006/main" count="44" uniqueCount="29">
  <si>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</si>
  <si>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</si>
  <si>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</si>
  <si>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</si>
  <si>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</si>
  <si>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</si>
  <si>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</si>
  <si>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</si>
  <si>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</si>
  <si>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</si>
  <si>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</si>
  <si>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</si>
  <si>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</si>
  <si>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</si>
  <si>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</si>
  <si>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</si>
  <si>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</si>
  <si>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</si>
  <si>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</si>
  <si>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</si>
  <si>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</si>
  <si>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</si>
  <si>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</si>
  <si>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</si>
  <si>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</si>
  <si>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</si>
  <si>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01.08.2024</t>
  </si>
  <si>
    <t>Касові видатки на 01.08.2024</t>
  </si>
  <si>
    <t>Інформація про використання коштів спеціального фонду 
обласного бюджету Тернопільської області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</si>
</sst>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0" fontId="9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8" borderId="2" applyNumberFormat="0" applyAlignment="0" applyProtection="0"/>
    <xf numFmtId="0" fontId="14" fillId="21" borderId="3" applyNumberFormat="0" applyAlignment="0" applyProtection="0"/>
    <xf numFmtId="0" fontId="15" fillId="2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7" applyNumberFormat="0" applyFill="0" applyAlignment="0" applyProtection="0"/>
    <xf numFmtId="0" fontId="21" fillId="22" borderId="8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0" fillId="0" borderId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4" borderId="9" applyNumberFormat="0" applyFont="0" applyAlignment="0" applyProtection="0"/>
    <xf numFmtId="0" fontId="10" fillId="24" borderId="9" applyNumberFormat="0" applyFont="0" applyAlignment="0" applyProtection="0"/>
    <xf numFmtId="0" fontId="26" fillId="24" borderId="9" applyNumberFormat="0" applyFont="0" applyAlignment="0" applyProtection="0"/>
    <xf numFmtId="0" fontId="27" fillId="0" borderId="10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12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right"/>
    </xf>
    <xf numFmtId="0" fontId="31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3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</cellXfs>
  <cellStyles count="80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 2" xfId="1"/>
    <cellStyle name="Звичайний 2 2" xfId="79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" xfId="0" builtinId="0"/>
    <cellStyle name="Обычный 2" xfId="69"/>
    <cellStyle name="Плохой" xfId="70"/>
    <cellStyle name="Пояснение" xfId="71"/>
    <cellStyle name="Примечание" xfId="72"/>
    <cellStyle name="Примечание 2" xfId="73"/>
    <cellStyle name="Примечание_Xl0000003_1" xfId="74"/>
    <cellStyle name="Связанная ячейка" xfId="75"/>
    <cellStyle name="Стиль 1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7"/>
  <sheetViews>
    <sheetView tabSelected="1" topLeftCell="A4" zoomScaleNormal="100" workbookViewId="0">
      <selection activeCell="D20" sqref="D20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35407.599999999999</v>
      </c>
      <c r="D6" s="9">
        <v>17948.84</v>
      </c>
      <c r="E6" s="9">
        <f>D6/C6*100</f>
        <v>50.692054813090984</v>
      </c>
    </row>
    <row r="7" spans="1:5" ht="20.25" x14ac:dyDescent="0.25">
      <c r="A7" s="21" t="s">
        <v>3</v>
      </c>
      <c r="B7" s="3" t="s">
        <v>4</v>
      </c>
      <c r="C7" s="9">
        <v>992937.54</v>
      </c>
      <c r="D7" s="9">
        <v>553098.53</v>
      </c>
      <c r="E7" s="9">
        <f>D7/C7*100</f>
        <v>55.703255010380616</v>
      </c>
    </row>
    <row r="8" spans="1:5" ht="20.25" x14ac:dyDescent="0.25">
      <c r="A8" s="21" t="s">
        <v>5</v>
      </c>
      <c r="B8" s="3" t="s">
        <v>6</v>
      </c>
      <c r="C8" s="9">
        <v>197924.34</v>
      </c>
      <c r="D8" s="9">
        <v>110744.48</v>
      </c>
      <c r="E8" s="9">
        <f t="shared" ref="E8:E14" si="0">D8/C8*100</f>
        <v>55.952936359418956</v>
      </c>
    </row>
    <row r="9" spans="1:5" ht="37.5" x14ac:dyDescent="0.25">
      <c r="A9" s="21" t="s">
        <v>7</v>
      </c>
      <c r="B9" s="3" t="s">
        <v>8</v>
      </c>
      <c r="C9" s="9">
        <v>177454.09</v>
      </c>
      <c r="D9" s="9">
        <v>95969.42</v>
      </c>
      <c r="E9" s="9">
        <f t="shared" si="0"/>
        <v>54.081266878661403</v>
      </c>
    </row>
    <row r="10" spans="1:5" ht="20.25" x14ac:dyDescent="0.25">
      <c r="A10" s="21" t="s">
        <v>9</v>
      </c>
      <c r="B10" s="3" t="s">
        <v>10</v>
      </c>
      <c r="C10" s="9">
        <v>158232.9</v>
      </c>
      <c r="D10" s="9">
        <v>86298.79</v>
      </c>
      <c r="E10" s="9">
        <f t="shared" si="0"/>
        <v>54.539093955808184</v>
      </c>
    </row>
    <row r="11" spans="1:5" ht="20.25" x14ac:dyDescent="0.25">
      <c r="A11" s="21" t="s">
        <v>11</v>
      </c>
      <c r="B11" s="3" t="s">
        <v>12</v>
      </c>
      <c r="C11" s="9">
        <v>49698.1</v>
      </c>
      <c r="D11" s="9">
        <v>27785.66</v>
      </c>
      <c r="E11" s="9">
        <f t="shared" si="0"/>
        <v>55.908897925675227</v>
      </c>
    </row>
    <row r="12" spans="1:5" ht="20.25" x14ac:dyDescent="0.25">
      <c r="A12" s="21" t="s">
        <v>13</v>
      </c>
      <c r="B12" s="3" t="s">
        <v>14</v>
      </c>
      <c r="C12" s="9">
        <v>200</v>
      </c>
      <c r="D12" s="9">
        <v>125</v>
      </c>
      <c r="E12" s="9">
        <f>D12/C12*100</f>
        <v>62.5</v>
      </c>
    </row>
    <row r="13" spans="1:5" ht="20.25" x14ac:dyDescent="0.25">
      <c r="A13" s="21">
        <v>7000</v>
      </c>
      <c r="B13" s="3" t="s">
        <v>21</v>
      </c>
      <c r="C13" s="9">
        <v>48782.3</v>
      </c>
      <c r="D13" s="9">
        <v>19126.669999999998</v>
      </c>
      <c r="E13" s="9">
        <f t="shared" si="0"/>
        <v>39.208216914741612</v>
      </c>
    </row>
    <row r="14" spans="1:5" ht="20.25" x14ac:dyDescent="0.25">
      <c r="A14" s="21">
        <v>8000</v>
      </c>
      <c r="B14" s="3" t="s">
        <v>22</v>
      </c>
      <c r="C14" s="9">
        <v>31989.7</v>
      </c>
      <c r="D14" s="9">
        <v>2541.15</v>
      </c>
      <c r="E14" s="9">
        <f t="shared" si="0"/>
        <v>7.9436506125409121</v>
      </c>
    </row>
    <row r="15" spans="1:5" ht="20.25" x14ac:dyDescent="0.25">
      <c r="A15" s="21">
        <v>9000</v>
      </c>
      <c r="B15" s="3" t="s">
        <v>23</v>
      </c>
      <c r="C15" s="18">
        <v>166069.92000000001</v>
      </c>
      <c r="D15" s="9">
        <v>134942.04</v>
      </c>
      <c r="E15" s="9">
        <f>D15/C15*100</f>
        <v>81.256160055957153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1858696.49</v>
      </c>
      <c r="D16" s="10">
        <f>D6+D7+D8+D9+D10+D11+D12+D13+D14+D15</f>
        <v>1048580.58</v>
      </c>
      <c r="E16" s="10">
        <f>D16/C16*100</f>
        <v>56.414836184470339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topLeftCell="A4" zoomScaleNormal="100" zoomScaleSheetLayoutView="100" workbookViewId="0">
      <selection activeCell="C13" sqref="C13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166027.01300000001</v>
      </c>
      <c r="D6" s="9">
        <v>68013.14</v>
      </c>
      <c r="E6" s="9">
        <f t="shared" ref="E6:E14" si="0">D6/C6*100</f>
        <v>40.965104877240663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50771.425999999999</v>
      </c>
      <c r="D7" s="9">
        <v>48426.048999999999</v>
      </c>
      <c r="E7" s="9">
        <f t="shared" si="0"/>
        <v>95.380517773914804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41821.913999999997</v>
      </c>
      <c r="D8" s="9">
        <v>21055.067999999999</v>
      </c>
      <c r="E8" s="9">
        <f t="shared" si="0"/>
        <v>50.344582507629852</v>
      </c>
      <c r="F8" s="5"/>
      <c r="G8" s="5"/>
      <c r="H8" s="5"/>
      <c r="I8" s="5"/>
      <c r="J8" s="5"/>
    </row>
    <row r="9" spans="1:10" ht="20.25" x14ac:dyDescent="0.25">
      <c r="A9" s="21" t="s">
        <v>9</v>
      </c>
      <c r="B9" s="3" t="s">
        <v>10</v>
      </c>
      <c r="C9" s="9">
        <v>2291.4</v>
      </c>
      <c r="D9" s="9">
        <v>1361.5709999999999</v>
      </c>
      <c r="E9" s="9">
        <f t="shared" si="0"/>
        <v>59.420921707253207</v>
      </c>
      <c r="F9" s="5"/>
      <c r="G9" s="5"/>
      <c r="H9" s="5"/>
      <c r="I9" s="5"/>
      <c r="J9" s="5"/>
    </row>
    <row r="10" spans="1:10" ht="20.25" x14ac:dyDescent="0.25">
      <c r="A10" s="21">
        <v>5000</v>
      </c>
      <c r="B10" s="3" t="s">
        <v>25</v>
      </c>
      <c r="C10" s="19">
        <v>15.351000000000001</v>
      </c>
      <c r="D10" s="9">
        <v>15.351000000000001</v>
      </c>
      <c r="E10" s="9">
        <f t="shared" si="0"/>
        <v>100</v>
      </c>
      <c r="F10" s="5"/>
      <c r="G10" s="5"/>
      <c r="H10" s="5"/>
      <c r="I10" s="5"/>
      <c r="J10" s="5"/>
    </row>
    <row r="11" spans="1:10" ht="20.25" x14ac:dyDescent="0.25">
      <c r="A11" s="21">
        <v>7000</v>
      </c>
      <c r="B11" s="3" t="s">
        <v>21</v>
      </c>
      <c r="C11" s="9">
        <v>345676.16899999999</v>
      </c>
      <c r="D11" s="9">
        <v>103922.173</v>
      </c>
      <c r="E11" s="9">
        <f t="shared" si="0"/>
        <v>30.063447330093503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1340</v>
      </c>
      <c r="D12" s="9">
        <v>84.834000000000003</v>
      </c>
      <c r="E12" s="9">
        <f t="shared" si="0"/>
        <v>6.3308955223880599</v>
      </c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56792.800000000003</v>
      </c>
      <c r="D13" s="9">
        <v>55222.796999999999</v>
      </c>
      <c r="E13" s="9">
        <f t="shared" si="0"/>
        <v>97.235559789269061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664736.07300000009</v>
      </c>
      <c r="D14" s="10">
        <f>SUM(D6:D13)</f>
        <v>298100.98299999995</v>
      </c>
      <c r="E14" s="10">
        <f t="shared" si="0"/>
        <v>44.845013699143706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01.08.2024</vt:lpstr>
      <vt:lpstr>Спеціальний фонд 01.08.2024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Зорій Святослав Стефанович</cp:lastModifiedBy>
  <cp:lastPrinted>2024-06-05T11:40:06Z</cp:lastPrinted>
  <dcterms:created xsi:type="dcterms:W3CDTF">2021-04-02T06:22:40Z</dcterms:created>
  <dcterms:modified xsi:type="dcterms:W3CDTF">2024-08-05T09:44:22Z</dcterms:modified>
</cp:coreProperties>
</file>