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c\task\"/>
    </mc:Choice>
  </mc:AlternateContent>
  <xr:revisionPtr revIDLastSave="0" documentId="8_{2AF8001F-459C-4616-974E-396FF3E9A9F2}" xr6:coauthVersionLast="47" xr6:coauthVersionMax="47" xr10:uidLastSave="{00000000-0000-0000-0000-000000000000}"/>
  <bookViews>
    <workbookView xWindow="780" yWindow="780" windowWidth="14400" windowHeight="814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48" i="1"/>
  <c r="D50" i="1"/>
  <c r="D22" i="1"/>
  <c r="D7" i="1"/>
  <c r="D8" i="1"/>
  <c r="D47" i="1"/>
  <c r="D44" i="1"/>
  <c r="D36" i="1"/>
  <c r="D30" i="1"/>
  <c r="D9" i="1"/>
  <c r="D52" i="1" s="1"/>
  <c r="D10" i="1"/>
  <c r="D11" i="1"/>
  <c r="D14" i="1"/>
  <c r="D12" i="1"/>
  <c r="D13" i="1"/>
  <c r="D15" i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<sst xmlns="http://schemas.openxmlformats.org/spreadsheetml/2006/main" count="60" uniqueCount="60">
  <si>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</si>
  <si>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тис.грн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</si>
  <si>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</si>
  <si>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</si>
  <si>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</si>
  <si>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</si>
  <si>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</si>
  <si>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</si>
  <si>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</si>
  <si>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</si>
  <si>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</si>
  <si>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</si>
  <si>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</si>
  <si>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</si>
  <si>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</si>
  <si>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</si>
  <si>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</si>
  <si>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</si>
  <si>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</si>
  <si>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</si>
  <si>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</si>
  <si>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</si>
  <si>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</si>
  <si>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</si>
  <si>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</si>
  <si>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</si>
  <si>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</si>
  <si>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</si>
  <si>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</si>
  <si>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</si>
  <si>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</si>
  <si>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</si>
  <si>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</si>
  <si>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</si>
  <si>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</si>
  <si>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</si>
  <si>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</si>
  <si>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</si>
  <si>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</si>
  <si>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</si>
  <si>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</si>
  <si>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</si>
  <si>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</si>
  <si>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</si>
  <si>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</si>
  <si>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</si>
  <si>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</si>
  <si>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</si>
  <si>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</si>
  <si>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</si>
  <si>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</si>
  <si>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</si>
  <si>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</si>
  <si>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</si>
  <si>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</si>
  <si>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</si>
  <si>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</si>
  <si>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</si>
  <si>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 xml:space="preserve">Лілія Дишкант, Ганна Лукінова </t>
  </si>
  <si>
    <t xml:space="preserve">станом  на 01.12.2024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</si>
</sst>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0" formatCode="_-* #,##0_р_._-;\-* #,##0_р_._-;_-* \-_р_._-;_-@_-"/>
    <numFmt numFmtId="181" formatCode="_-* #,##0.00_р_._-;\-* #,##0.00_р_._-;_-* \-??_р_._-;_-@_-"/>
    <numFmt numFmtId="182" formatCode="#,##0.0"/>
    <numFmt numFmtId="183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80" fontId="7" fillId="0" borderId="0" applyFill="0" applyBorder="0" applyAlignment="0" applyProtection="0"/>
    <xf numFmtId="181" fontId="7" fillId="0" borderId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82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left"/>
    </xf>
    <xf numFmtId="1" fontId="0" fillId="0" borderId="0" xfId="0" applyNumberFormat="1"/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8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182" fontId="6" fillId="0" borderId="1" xfId="0" applyNumberFormat="1" applyFont="1" applyFill="1" applyBorder="1"/>
    <xf numFmtId="49" fontId="6" fillId="0" borderId="1" xfId="1" applyNumberFormat="1" applyFont="1" applyFill="1" applyBorder="1" applyAlignment="1" applyProtection="1">
      <alignment horizontal="center" vertical="center" wrapText="1"/>
    </xf>
    <xf numFmtId="183" fontId="5" fillId="0" borderId="0" xfId="0" applyNumberFormat="1" applyFont="1" applyFill="1" applyBorder="1"/>
    <xf numFmtId="0" fontId="5" fillId="0" borderId="0" xfId="0" applyFont="1" applyBorder="1"/>
    <xf numFmtId="0" fontId="5" fillId="3" borderId="0" xfId="0" applyFont="1" applyFill="1"/>
    <xf numFmtId="0" fontId="3" fillId="3" borderId="0" xfId="0" applyFont="1" applyFill="1"/>
    <xf numFmtId="183" fontId="5" fillId="0" borderId="0" xfId="0" applyNumberFormat="1" applyFont="1" applyFill="1" applyBorder="1" applyAlignment="1">
      <alignment horizontal="center"/>
    </xf>
    <xf numFmtId="182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</cellXfs>
  <cellStyles count="5">
    <cellStyle name="Normal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="200" zoomScaleSheetLayoutView="200" workbookViewId="0">
      <selection activeCell="C25" sqref="C25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23" customWidth="1"/>
    <col min="4" max="4" width="17.140625" style="1" customWidth="1"/>
    <col min="5" max="5" width="23" style="1" customWidth="1"/>
    <col min="6" max="6" width="9.140625" style="1"/>
    <col min="7" max="7" width="17.42578125" style="1" customWidth="1"/>
    <col min="8" max="16384" width="9.140625" style="1"/>
  </cols>
  <sheetData>
    <row r="1" spans="1:7" x14ac:dyDescent="0.25">
      <c r="A1" s="30" t="s">
        <v>49</v>
      </c>
      <c r="B1" s="30"/>
      <c r="C1" s="30"/>
      <c r="D1" s="30"/>
      <c r="E1" s="30"/>
    </row>
    <row r="2" spans="1:7" x14ac:dyDescent="0.25">
      <c r="A2" s="30" t="s">
        <v>0</v>
      </c>
      <c r="B2" s="30"/>
      <c r="C2" s="30"/>
      <c r="D2" s="30"/>
      <c r="E2" s="30"/>
    </row>
    <row r="3" spans="1:7" x14ac:dyDescent="0.25">
      <c r="A3" s="31" t="s">
        <v>59</v>
      </c>
      <c r="B3" s="31"/>
      <c r="C3" s="31"/>
      <c r="D3" s="31"/>
      <c r="E3" s="31"/>
    </row>
    <row r="4" spans="1:7" ht="11.25" customHeight="1" x14ac:dyDescent="0.25">
      <c r="A4" s="2"/>
      <c r="B4" s="2"/>
      <c r="C4" s="2"/>
      <c r="D4" s="2"/>
      <c r="E4" s="3" t="s">
        <v>1</v>
      </c>
    </row>
    <row r="5" spans="1:7" ht="12" customHeight="1" x14ac:dyDescent="0.25">
      <c r="A5" s="32" t="s">
        <v>2</v>
      </c>
      <c r="B5" s="33" t="s">
        <v>3</v>
      </c>
      <c r="C5" s="34" t="s">
        <v>4</v>
      </c>
      <c r="D5" s="34"/>
      <c r="E5" s="34"/>
    </row>
    <row r="6" spans="1:7" ht="50.25" customHeight="1" x14ac:dyDescent="0.25">
      <c r="A6" s="32"/>
      <c r="B6" s="33"/>
      <c r="C6" s="19" t="s">
        <v>5</v>
      </c>
      <c r="D6" s="19" t="s">
        <v>54</v>
      </c>
      <c r="E6" s="19" t="s">
        <v>6</v>
      </c>
    </row>
    <row r="7" spans="1:7" s="4" customFormat="1" ht="12.75" x14ac:dyDescent="0.2">
      <c r="A7" s="12">
        <v>2111</v>
      </c>
      <c r="B7" s="6" t="s">
        <v>7</v>
      </c>
      <c r="C7" s="13">
        <v>1511325.64</v>
      </c>
      <c r="D7" s="13">
        <f t="shared" ref="D7:D12" si="0">E7-C7</f>
        <v>47230.560000000056</v>
      </c>
      <c r="E7" s="13">
        <v>1558556.2</v>
      </c>
      <c r="F7" s="9"/>
      <c r="G7" s="10"/>
    </row>
    <row r="8" spans="1:7" s="4" customFormat="1" ht="12" customHeight="1" x14ac:dyDescent="0.2">
      <c r="A8" s="12">
        <v>2112</v>
      </c>
      <c r="B8" s="6" t="s">
        <v>8</v>
      </c>
      <c r="C8" s="13">
        <v>7325825.7000000002</v>
      </c>
      <c r="D8" s="13">
        <f t="shared" si="0"/>
        <v>0</v>
      </c>
      <c r="E8" s="13">
        <v>7325825.7000000002</v>
      </c>
      <c r="F8" s="9"/>
      <c r="G8" s="10"/>
    </row>
    <row r="9" spans="1:7" s="4" customFormat="1" ht="12" customHeight="1" x14ac:dyDescent="0.2">
      <c r="A9" s="12">
        <v>2113</v>
      </c>
      <c r="B9" s="6" t="s">
        <v>9</v>
      </c>
      <c r="C9" s="13">
        <v>131826</v>
      </c>
      <c r="D9" s="13">
        <f t="shared" si="0"/>
        <v>0</v>
      </c>
      <c r="E9" s="13">
        <v>131826</v>
      </c>
      <c r="F9" s="9"/>
      <c r="G9" s="10"/>
    </row>
    <row r="10" spans="1:7" s="4" customFormat="1" ht="12" customHeight="1" x14ac:dyDescent="0.2">
      <c r="A10" s="12">
        <v>2120</v>
      </c>
      <c r="B10" s="6" t="s">
        <v>10</v>
      </c>
      <c r="C10" s="13">
        <v>1651653.2</v>
      </c>
      <c r="D10" s="13">
        <f t="shared" si="0"/>
        <v>20651.100000000093</v>
      </c>
      <c r="E10" s="13">
        <v>1672304.3</v>
      </c>
      <c r="F10" s="9"/>
      <c r="G10" s="10"/>
    </row>
    <row r="11" spans="1:7" s="4" customFormat="1" ht="24" customHeight="1" x14ac:dyDescent="0.2">
      <c r="A11" s="12">
        <v>2210</v>
      </c>
      <c r="B11" s="6" t="s">
        <v>11</v>
      </c>
      <c r="C11" s="13">
        <v>75784.7</v>
      </c>
      <c r="D11" s="13">
        <f t="shared" si="0"/>
        <v>117898.2</v>
      </c>
      <c r="E11" s="13">
        <v>193682.9</v>
      </c>
      <c r="F11" s="9"/>
      <c r="G11" s="10"/>
    </row>
    <row r="12" spans="1:7" s="4" customFormat="1" ht="24.75" customHeight="1" x14ac:dyDescent="0.2">
      <c r="A12" s="12">
        <v>2220</v>
      </c>
      <c r="B12" s="6" t="s">
        <v>12</v>
      </c>
      <c r="C12" s="13">
        <v>2975.5</v>
      </c>
      <c r="D12" s="13">
        <f t="shared" si="0"/>
        <v>21984.400000000001</v>
      </c>
      <c r="E12" s="13">
        <v>24959.9</v>
      </c>
      <c r="F12" s="9"/>
      <c r="G12" s="10"/>
    </row>
    <row r="13" spans="1:7" s="4" customFormat="1" ht="12" customHeight="1" x14ac:dyDescent="0.2">
      <c r="A13" s="12">
        <v>2230</v>
      </c>
      <c r="B13" s="6" t="s">
        <v>13</v>
      </c>
      <c r="C13" s="13">
        <v>2784.3</v>
      </c>
      <c r="D13" s="13">
        <f>SUM(E13-C13)</f>
        <v>1865.8999999999996</v>
      </c>
      <c r="E13" s="13">
        <v>4650.2</v>
      </c>
      <c r="F13" s="9"/>
      <c r="G13" s="10"/>
    </row>
    <row r="14" spans="1:7" s="4" customFormat="1" ht="12" customHeight="1" x14ac:dyDescent="0.2">
      <c r="A14" s="12">
        <v>2240</v>
      </c>
      <c r="B14" s="6" t="s">
        <v>14</v>
      </c>
      <c r="C14" s="13">
        <v>182367.8</v>
      </c>
      <c r="D14" s="13">
        <f>E14-C14</f>
        <v>32435</v>
      </c>
      <c r="E14" s="13">
        <v>214802.8</v>
      </c>
      <c r="F14" s="9"/>
      <c r="G14" s="10"/>
    </row>
    <row r="15" spans="1:7" s="4" customFormat="1" ht="12.75" customHeight="1" x14ac:dyDescent="0.2">
      <c r="A15" s="12">
        <v>2250</v>
      </c>
      <c r="B15" s="6" t="s">
        <v>15</v>
      </c>
      <c r="C15" s="13">
        <v>32830.5</v>
      </c>
      <c r="D15" s="13">
        <f>SUM(E15-C15)</f>
        <v>1222.9000000000015</v>
      </c>
      <c r="E15" s="13">
        <v>34053.4</v>
      </c>
      <c r="F15" s="9"/>
      <c r="G15" s="10"/>
    </row>
    <row r="16" spans="1:7" s="4" customFormat="1" ht="25.5" customHeight="1" x14ac:dyDescent="0.2">
      <c r="A16" s="12">
        <v>2260</v>
      </c>
      <c r="B16" s="6" t="s">
        <v>16</v>
      </c>
      <c r="C16" s="13">
        <v>13592.3</v>
      </c>
      <c r="D16" s="13">
        <f>SUM(E16-C16)</f>
        <v>14380134.199999999</v>
      </c>
      <c r="E16" s="13">
        <v>14393726.5</v>
      </c>
      <c r="F16" s="9"/>
      <c r="G16" s="10"/>
    </row>
    <row r="17" spans="1:7" s="4" customFormat="1" ht="12.75" customHeight="1" x14ac:dyDescent="0.2">
      <c r="A17" s="12">
        <v>2271</v>
      </c>
      <c r="B17" s="6" t="s">
        <v>17</v>
      </c>
      <c r="C17" s="13">
        <v>33637</v>
      </c>
      <c r="D17" s="13">
        <f>E17-C17</f>
        <v>842.59999999999854</v>
      </c>
      <c r="E17" s="13">
        <v>34479.599999999999</v>
      </c>
      <c r="F17" s="9"/>
      <c r="G17" s="10"/>
    </row>
    <row r="18" spans="1:7" s="4" customFormat="1" ht="25.5" customHeight="1" x14ac:dyDescent="0.2">
      <c r="A18" s="12">
        <v>2272</v>
      </c>
      <c r="B18" s="6" t="s">
        <v>18</v>
      </c>
      <c r="C18" s="13">
        <v>5554.5</v>
      </c>
      <c r="D18" s="13">
        <f>SUM(E18-C18)</f>
        <v>495.5</v>
      </c>
      <c r="E18" s="13">
        <v>6050</v>
      </c>
      <c r="F18" s="9"/>
      <c r="G18" s="10"/>
    </row>
    <row r="19" spans="1:7" s="4" customFormat="1" ht="12.75" x14ac:dyDescent="0.2">
      <c r="A19" s="12">
        <v>2273</v>
      </c>
      <c r="B19" s="6" t="s">
        <v>19</v>
      </c>
      <c r="C19" s="13">
        <v>80396.5</v>
      </c>
      <c r="D19" s="13">
        <f>E19-C19</f>
        <v>6672.8999999999942</v>
      </c>
      <c r="E19" s="13">
        <v>87069.4</v>
      </c>
      <c r="F19" s="9"/>
      <c r="G19" s="10"/>
    </row>
    <row r="20" spans="1:7" s="4" customFormat="1" ht="13.5" customHeight="1" x14ac:dyDescent="0.2">
      <c r="A20" s="12">
        <v>2274</v>
      </c>
      <c r="B20" s="6" t="s">
        <v>20</v>
      </c>
      <c r="C20" s="13">
        <v>26336.5</v>
      </c>
      <c r="D20" s="13">
        <f>E20-C20</f>
        <v>4084.7000000000007</v>
      </c>
      <c r="E20" s="13">
        <v>30421.200000000001</v>
      </c>
      <c r="F20" s="9"/>
      <c r="G20" s="10"/>
    </row>
    <row r="21" spans="1:7" s="4" customFormat="1" ht="12" customHeight="1" x14ac:dyDescent="0.2">
      <c r="A21" s="12">
        <v>2275</v>
      </c>
      <c r="B21" s="6" t="s">
        <v>21</v>
      </c>
      <c r="C21" s="13">
        <v>10542.4</v>
      </c>
      <c r="D21" s="13">
        <f>SUM(E21-C21)</f>
        <v>762.20000000000073</v>
      </c>
      <c r="E21" s="13">
        <v>11304.6</v>
      </c>
      <c r="F21" s="9"/>
      <c r="G21" s="10"/>
    </row>
    <row r="22" spans="1:7" s="4" customFormat="1" ht="12" customHeight="1" x14ac:dyDescent="0.2">
      <c r="A22" s="12">
        <v>2276</v>
      </c>
      <c r="B22" s="6" t="s">
        <v>50</v>
      </c>
      <c r="C22" s="13">
        <v>0</v>
      </c>
      <c r="D22" s="13">
        <f>SUM(E22-C22)</f>
        <v>0</v>
      </c>
      <c r="E22" s="13">
        <v>0</v>
      </c>
      <c r="F22" s="9"/>
      <c r="G22" s="10"/>
    </row>
    <row r="23" spans="1:7" s="4" customFormat="1" ht="30" customHeight="1" x14ac:dyDescent="0.2">
      <c r="A23" s="12">
        <v>2281</v>
      </c>
      <c r="B23" s="6" t="s">
        <v>22</v>
      </c>
      <c r="C23" s="13">
        <v>12407.2</v>
      </c>
      <c r="D23" s="13">
        <f>E23-C23</f>
        <v>456707.3</v>
      </c>
      <c r="E23" s="13">
        <v>469114.5</v>
      </c>
      <c r="F23" s="9"/>
      <c r="G23" s="10"/>
    </row>
    <row r="24" spans="1:7" s="4" customFormat="1" ht="36.75" customHeight="1" x14ac:dyDescent="0.2">
      <c r="A24" s="12">
        <v>2282</v>
      </c>
      <c r="B24" s="6" t="s">
        <v>23</v>
      </c>
      <c r="C24" s="13">
        <v>726867.1</v>
      </c>
      <c r="D24" s="13">
        <f>E24-C24</f>
        <v>816965.50000000012</v>
      </c>
      <c r="E24" s="13">
        <v>1543832.6</v>
      </c>
      <c r="F24" s="9"/>
      <c r="G24" s="10"/>
    </row>
    <row r="25" spans="1:7" s="4" customFormat="1" ht="23.25" customHeight="1" x14ac:dyDescent="0.2">
      <c r="A25" s="12">
        <v>2410</v>
      </c>
      <c r="B25" s="6" t="s">
        <v>24</v>
      </c>
      <c r="C25" s="13">
        <v>0</v>
      </c>
      <c r="D25" s="13">
        <f>SUM(E25-C25)</f>
        <v>0</v>
      </c>
      <c r="E25" s="13">
        <v>0</v>
      </c>
      <c r="F25" s="9"/>
      <c r="G25" s="10"/>
    </row>
    <row r="26" spans="1:7" s="4" customFormat="1" ht="24" customHeight="1" x14ac:dyDescent="0.2">
      <c r="A26" s="12">
        <v>2420</v>
      </c>
      <c r="B26" s="6" t="s">
        <v>25</v>
      </c>
      <c r="C26" s="13">
        <v>0</v>
      </c>
      <c r="D26" s="13">
        <f>SUM(E26-C26)</f>
        <v>0</v>
      </c>
      <c r="E26" s="13">
        <v>0</v>
      </c>
      <c r="F26" s="9"/>
      <c r="G26" s="10"/>
    </row>
    <row r="27" spans="1:7" s="4" customFormat="1" ht="13.5" customHeight="1" x14ac:dyDescent="0.2">
      <c r="A27" s="12">
        <v>2610</v>
      </c>
      <c r="B27" s="6" t="s">
        <v>53</v>
      </c>
      <c r="C27" s="13">
        <v>2605.4</v>
      </c>
      <c r="D27" s="13">
        <f>E27-C27</f>
        <v>4307.8999999999996</v>
      </c>
      <c r="E27" s="13">
        <v>6913.3</v>
      </c>
      <c r="F27" s="9"/>
      <c r="G27" s="10"/>
    </row>
    <row r="28" spans="1:7" s="4" customFormat="1" ht="24.75" customHeight="1" x14ac:dyDescent="0.2">
      <c r="A28" s="14">
        <v>2620</v>
      </c>
      <c r="B28" s="15" t="s">
        <v>26</v>
      </c>
      <c r="C28" s="13">
        <v>0</v>
      </c>
      <c r="D28" s="13">
        <f>SUM(E28-C28)</f>
        <v>0</v>
      </c>
      <c r="E28" s="13">
        <v>0</v>
      </c>
      <c r="F28" s="9"/>
      <c r="G28" s="10"/>
    </row>
    <row r="29" spans="1:7" s="4" customFormat="1" ht="36.75" customHeight="1" x14ac:dyDescent="0.2">
      <c r="A29" s="12">
        <v>2630</v>
      </c>
      <c r="B29" s="6" t="s">
        <v>27</v>
      </c>
      <c r="C29" s="13">
        <v>0</v>
      </c>
      <c r="D29" s="13">
        <f>SUM(E29-C29)</f>
        <v>0</v>
      </c>
      <c r="E29" s="13">
        <v>0</v>
      </c>
      <c r="F29" s="9"/>
      <c r="G29" s="10"/>
    </row>
    <row r="30" spans="1:7" s="4" customFormat="1" ht="14.25" customHeight="1" x14ac:dyDescent="0.2">
      <c r="A30" s="12">
        <v>2710</v>
      </c>
      <c r="B30" s="6" t="s">
        <v>28</v>
      </c>
      <c r="C30" s="13">
        <v>9185.2000000000007</v>
      </c>
      <c r="D30" s="13">
        <f>E30-C30</f>
        <v>295.19999999999891</v>
      </c>
      <c r="E30" s="13">
        <v>9480.4</v>
      </c>
      <c r="F30" s="9"/>
      <c r="G30" s="10"/>
    </row>
    <row r="31" spans="1:7" s="4" customFormat="1" ht="12.75" customHeight="1" x14ac:dyDescent="0.2">
      <c r="A31" s="12">
        <v>2720</v>
      </c>
      <c r="B31" s="6" t="s">
        <v>29</v>
      </c>
      <c r="C31" s="13">
        <v>155959.4</v>
      </c>
      <c r="D31" s="13">
        <f>E31-C31</f>
        <v>0</v>
      </c>
      <c r="E31" s="13">
        <v>155959.4</v>
      </c>
      <c r="F31" s="9"/>
      <c r="G31" s="10"/>
    </row>
    <row r="32" spans="1:7" s="4" customFormat="1" ht="13.5" customHeight="1" x14ac:dyDescent="0.2">
      <c r="A32" s="12">
        <v>2730</v>
      </c>
      <c r="B32" s="6" t="s">
        <v>30</v>
      </c>
      <c r="C32" s="13">
        <v>4397749.3</v>
      </c>
      <c r="D32" s="13">
        <f>E32-C32</f>
        <v>174.29999999981374</v>
      </c>
      <c r="E32" s="13">
        <v>4397923.5999999996</v>
      </c>
      <c r="F32" s="9"/>
      <c r="G32" s="10"/>
    </row>
    <row r="33" spans="1:7" s="4" customFormat="1" ht="12.75" x14ac:dyDescent="0.2">
      <c r="A33" s="12">
        <v>2800</v>
      </c>
      <c r="B33" s="6" t="s">
        <v>31</v>
      </c>
      <c r="C33" s="13">
        <v>15043.8</v>
      </c>
      <c r="D33" s="13">
        <f>SUM(E33-C33)</f>
        <v>2619.1000000000022</v>
      </c>
      <c r="E33" s="13">
        <v>17662.900000000001</v>
      </c>
      <c r="F33" s="9"/>
      <c r="G33" s="10"/>
    </row>
    <row r="34" spans="1:7" s="4" customFormat="1" ht="26.25" customHeight="1" x14ac:dyDescent="0.2">
      <c r="A34" s="12">
        <v>3110</v>
      </c>
      <c r="B34" s="6" t="s">
        <v>32</v>
      </c>
      <c r="C34" s="13">
        <v>31410.7</v>
      </c>
      <c r="D34" s="13">
        <f>E34-C34</f>
        <v>232568.09999999998</v>
      </c>
      <c r="E34" s="13">
        <v>263978.8</v>
      </c>
      <c r="F34" s="9"/>
      <c r="G34" s="10"/>
    </row>
    <row r="35" spans="1:7" s="4" customFormat="1" ht="15.75" customHeight="1" x14ac:dyDescent="0.2">
      <c r="A35" s="12">
        <v>3121</v>
      </c>
      <c r="B35" s="6" t="s">
        <v>33</v>
      </c>
      <c r="C35" s="13">
        <v>4999.8999999999996</v>
      </c>
      <c r="D35" s="13">
        <f>E35-C35</f>
        <v>0</v>
      </c>
      <c r="E35" s="13">
        <v>4999.8999999999996</v>
      </c>
      <c r="F35" s="9"/>
      <c r="G35" s="10"/>
    </row>
    <row r="36" spans="1:7" s="4" customFormat="1" ht="13.5" customHeight="1" x14ac:dyDescent="0.2">
      <c r="A36" s="12">
        <v>3122</v>
      </c>
      <c r="B36" s="6" t="s">
        <v>34</v>
      </c>
      <c r="C36" s="13">
        <v>568669.80000000005</v>
      </c>
      <c r="D36" s="13">
        <f>E36-C36</f>
        <v>399.59999999997672</v>
      </c>
      <c r="E36" s="13">
        <v>569069.4</v>
      </c>
      <c r="F36" s="9"/>
      <c r="G36" s="10"/>
    </row>
    <row r="37" spans="1:7" s="4" customFormat="1" ht="24" customHeight="1" x14ac:dyDescent="0.2">
      <c r="A37" s="12">
        <v>3131</v>
      </c>
      <c r="B37" s="6" t="s">
        <v>35</v>
      </c>
      <c r="C37" s="13">
        <v>9062.2999999999993</v>
      </c>
      <c r="D37" s="13">
        <f>SUM(E37-C37)</f>
        <v>938.5</v>
      </c>
      <c r="E37" s="13">
        <v>10000.799999999999</v>
      </c>
      <c r="F37" s="9"/>
      <c r="G37" s="10"/>
    </row>
    <row r="38" spans="1:7" s="4" customFormat="1" ht="14.25" customHeight="1" x14ac:dyDescent="0.2">
      <c r="A38" s="12">
        <v>3132</v>
      </c>
      <c r="B38" s="6" t="s">
        <v>36</v>
      </c>
      <c r="C38" s="13">
        <v>15092</v>
      </c>
      <c r="D38" s="13">
        <f>SUM(E38-C38)</f>
        <v>4749.9000000000015</v>
      </c>
      <c r="E38" s="13">
        <v>19841.900000000001</v>
      </c>
      <c r="F38" s="9"/>
      <c r="G38" s="10"/>
    </row>
    <row r="39" spans="1:7" s="4" customFormat="1" ht="16.5" customHeight="1" x14ac:dyDescent="0.2">
      <c r="A39" s="12">
        <v>3141</v>
      </c>
      <c r="B39" s="6" t="s">
        <v>37</v>
      </c>
      <c r="C39" s="13">
        <v>0</v>
      </c>
      <c r="D39" s="13">
        <f>SUM(E39-C39)</f>
        <v>0</v>
      </c>
      <c r="E39" s="13">
        <v>0</v>
      </c>
      <c r="F39" s="9"/>
      <c r="G39" s="10"/>
    </row>
    <row r="40" spans="1:7" s="4" customFormat="1" ht="25.5" customHeight="1" x14ac:dyDescent="0.2">
      <c r="A40" s="12">
        <v>3142</v>
      </c>
      <c r="B40" s="6" t="s">
        <v>38</v>
      </c>
      <c r="C40" s="13">
        <v>6986.3</v>
      </c>
      <c r="D40" s="13">
        <f>E40-C40</f>
        <v>153.5</v>
      </c>
      <c r="E40" s="13">
        <v>7139.8</v>
      </c>
      <c r="F40" s="9"/>
      <c r="G40" s="10"/>
    </row>
    <row r="41" spans="1:7" s="4" customFormat="1" ht="24" customHeight="1" x14ac:dyDescent="0.2">
      <c r="A41" s="12">
        <v>3143</v>
      </c>
      <c r="B41" s="6" t="s">
        <v>39</v>
      </c>
      <c r="C41" s="13">
        <v>158.80000000000001</v>
      </c>
      <c r="D41" s="13">
        <f>SUM(E41-C41)</f>
        <v>1635.1000000000001</v>
      </c>
      <c r="E41" s="13">
        <v>1793.9</v>
      </c>
      <c r="F41" s="9"/>
      <c r="G41" s="10"/>
    </row>
    <row r="42" spans="1:7" s="4" customFormat="1" ht="23.25" customHeight="1" x14ac:dyDescent="0.2">
      <c r="A42" s="12">
        <v>3150</v>
      </c>
      <c r="B42" s="6" t="s">
        <v>40</v>
      </c>
      <c r="C42" s="13">
        <v>0</v>
      </c>
      <c r="D42" s="13">
        <f>SUM(E42-C42)</f>
        <v>0</v>
      </c>
      <c r="E42" s="13">
        <v>0</v>
      </c>
      <c r="F42" s="9"/>
      <c r="G42" s="10"/>
    </row>
    <row r="43" spans="1:7" s="4" customFormat="1" ht="24" customHeight="1" x14ac:dyDescent="0.2">
      <c r="A43" s="12">
        <v>3160</v>
      </c>
      <c r="B43" s="6" t="s">
        <v>41</v>
      </c>
      <c r="C43" s="13">
        <v>0</v>
      </c>
      <c r="D43" s="13">
        <f>SUM(E43-C43)</f>
        <v>0</v>
      </c>
      <c r="E43" s="13">
        <v>0</v>
      </c>
      <c r="F43" s="9"/>
      <c r="G43" s="10"/>
    </row>
    <row r="44" spans="1:7" s="4" customFormat="1" ht="15.75" customHeight="1" x14ac:dyDescent="0.2">
      <c r="A44" s="12">
        <v>3210</v>
      </c>
      <c r="B44" s="6" t="s">
        <v>42</v>
      </c>
      <c r="C44" s="13">
        <v>1441.7</v>
      </c>
      <c r="D44" s="13">
        <f>E44-C44</f>
        <v>156197.69999999998</v>
      </c>
      <c r="E44" s="13">
        <v>157639.4</v>
      </c>
      <c r="F44" s="9"/>
      <c r="G44" s="10"/>
    </row>
    <row r="45" spans="1:7" s="4" customFormat="1" ht="24" customHeight="1" x14ac:dyDescent="0.2">
      <c r="A45" s="14">
        <v>3220</v>
      </c>
      <c r="B45" s="15" t="s">
        <v>43</v>
      </c>
      <c r="C45" s="13">
        <v>0</v>
      </c>
      <c r="D45" s="13">
        <f>SUM(E45-C45)</f>
        <v>0</v>
      </c>
      <c r="E45" s="13">
        <v>0</v>
      </c>
      <c r="F45" s="9"/>
      <c r="G45" s="10"/>
    </row>
    <row r="46" spans="1:7" s="4" customFormat="1" ht="38.25" customHeight="1" x14ac:dyDescent="0.2">
      <c r="A46" s="12">
        <v>3230</v>
      </c>
      <c r="B46" s="6" t="s">
        <v>44</v>
      </c>
      <c r="C46" s="13">
        <v>0</v>
      </c>
      <c r="D46" s="13">
        <f>SUM(E46-C46)</f>
        <v>0</v>
      </c>
      <c r="E46" s="13">
        <v>0</v>
      </c>
      <c r="F46" s="9"/>
      <c r="G46" s="10"/>
    </row>
    <row r="47" spans="1:7" s="4" customFormat="1" ht="12" customHeight="1" x14ac:dyDescent="0.2">
      <c r="A47" s="12">
        <v>3240</v>
      </c>
      <c r="B47" s="6" t="s">
        <v>45</v>
      </c>
      <c r="C47" s="13">
        <v>3097.6</v>
      </c>
      <c r="D47" s="13">
        <f>E47-C47</f>
        <v>0</v>
      </c>
      <c r="E47" s="13">
        <v>3097.6</v>
      </c>
      <c r="F47" s="9"/>
      <c r="G47" s="10"/>
    </row>
    <row r="48" spans="1:7" s="4" customFormat="1" ht="26.25" customHeight="1" x14ac:dyDescent="0.2">
      <c r="A48" s="7">
        <v>4111</v>
      </c>
      <c r="B48" s="6" t="s">
        <v>51</v>
      </c>
      <c r="C48" s="13">
        <v>0</v>
      </c>
      <c r="D48" s="13">
        <f>SUM(E48-C48)</f>
        <v>0</v>
      </c>
      <c r="E48" s="13">
        <v>0</v>
      </c>
      <c r="F48" s="9"/>
      <c r="G48" s="10"/>
    </row>
    <row r="49" spans="1:7" s="4" customFormat="1" ht="24.75" customHeight="1" x14ac:dyDescent="0.2">
      <c r="A49" s="7">
        <v>4112</v>
      </c>
      <c r="B49" s="6" t="s">
        <v>52</v>
      </c>
      <c r="C49" s="13">
        <v>0</v>
      </c>
      <c r="D49" s="13">
        <f>SUM(E49-C49)</f>
        <v>0</v>
      </c>
      <c r="E49" s="13">
        <v>0</v>
      </c>
      <c r="F49" s="9"/>
      <c r="G49" s="10"/>
    </row>
    <row r="50" spans="1:7" s="4" customFormat="1" ht="12.75" x14ac:dyDescent="0.2">
      <c r="A50" s="7">
        <v>4113</v>
      </c>
      <c r="B50" s="16" t="s">
        <v>46</v>
      </c>
      <c r="C50" s="13">
        <v>0</v>
      </c>
      <c r="D50" s="13">
        <f>SUM(E50-C50)</f>
        <v>1200</v>
      </c>
      <c r="E50" s="13">
        <v>1200</v>
      </c>
      <c r="F50" s="9"/>
      <c r="G50" s="10"/>
    </row>
    <row r="51" spans="1:7" s="4" customFormat="1" ht="12.75" x14ac:dyDescent="0.2">
      <c r="A51" s="7">
        <v>4210</v>
      </c>
      <c r="B51" s="17" t="s">
        <v>47</v>
      </c>
      <c r="C51" s="13">
        <v>0</v>
      </c>
      <c r="D51" s="13">
        <f>SUM(E51-C51)</f>
        <v>0</v>
      </c>
      <c r="E51" s="13">
        <v>0</v>
      </c>
      <c r="F51" s="9"/>
      <c r="G51" s="10"/>
    </row>
    <row r="52" spans="1:7" s="4" customFormat="1" ht="12.75" customHeight="1" x14ac:dyDescent="0.25">
      <c r="A52" s="29" t="s">
        <v>48</v>
      </c>
      <c r="B52" s="29"/>
      <c r="C52" s="18">
        <f>SUM(C7:C51)</f>
        <v>17048169.040000003</v>
      </c>
      <c r="D52" s="18">
        <f>SUM(D7:D51)</f>
        <v>16315191.859999998</v>
      </c>
      <c r="E52" s="18">
        <f>SUM(E7:E51)</f>
        <v>33363360.899999995</v>
      </c>
      <c r="G52" s="18"/>
    </row>
    <row r="53" spans="1:7" s="4" customFormat="1" ht="12.75" customHeight="1" x14ac:dyDescent="0.25">
      <c r="A53" s="8"/>
      <c r="B53" s="8"/>
      <c r="C53" s="5"/>
      <c r="D53" s="5"/>
      <c r="E53" s="5"/>
    </row>
    <row r="54" spans="1:7" s="4" customFormat="1" ht="24" customHeight="1" x14ac:dyDescent="0.2">
      <c r="A54" s="35" t="s">
        <v>56</v>
      </c>
      <c r="B54" s="35"/>
      <c r="C54" s="24"/>
      <c r="D54" s="28" t="s">
        <v>57</v>
      </c>
      <c r="E54" s="28"/>
    </row>
    <row r="55" spans="1:7" s="4" customFormat="1" ht="12.75" x14ac:dyDescent="0.2">
      <c r="A55" s="11" t="s">
        <v>55</v>
      </c>
      <c r="B55" s="11" t="s">
        <v>58</v>
      </c>
      <c r="C55" s="25"/>
      <c r="D55" s="5"/>
      <c r="E55" s="20"/>
    </row>
    <row r="56" spans="1:7" s="4" customFormat="1" ht="12.75" x14ac:dyDescent="0.2">
      <c r="A56" s="21"/>
      <c r="B56" s="21"/>
      <c r="C56" s="26"/>
      <c r="D56" s="27"/>
      <c r="E56" s="27"/>
    </row>
    <row r="57" spans="1:7" s="4" customFormat="1" ht="12.75" x14ac:dyDescent="0.2">
      <c r="C57" s="22"/>
    </row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app</cp:lastModifiedBy>
  <cp:lastPrinted>2024-08-01T08:57:53Z</cp:lastPrinted>
  <dcterms:created xsi:type="dcterms:W3CDTF">2021-09-02T12:53:08Z</dcterms:created>
  <dcterms:modified xsi:type="dcterms:W3CDTF">2024-12-03T21:21:53Z</dcterms:modified>
</cp:coreProperties>
</file>