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EA92A30-C795-4F83-81A7-5D804884B7CE}" xr6:coauthVersionLast="40" xr6:coauthVersionMax="40" xr10:uidLastSave="{00000000-0000-0000-0000-000000000000}"/>
  <bookViews>
    <workbookView xWindow="-108" yWindow="-108" windowWidth="23256" windowHeight="12576" firstSheet="3" activeTab="11" xr2:uid="{641FF982-6628-44BC-A872-B632D2DBE20F}"/>
  </bookViews>
  <sheets>
    <sheet name="1 кв" sheetId="1" r:id="rId1"/>
    <sheet name="2 кв " sheetId="2" r:id="rId2"/>
    <sheet name="3 кв" sheetId="3" r:id="rId3"/>
    <sheet name="4 кв " sheetId="4" r:id="rId4"/>
    <sheet name="1 кв-2023" sheetId="5" r:id="rId5"/>
    <sheet name="2 кв-2023" sheetId="6" r:id="rId6"/>
    <sheet name="3 кв-2023" sheetId="7" r:id="rId7"/>
    <sheet name="4-кв-2023" sheetId="8" r:id="rId8"/>
    <sheet name="1-кв-2024" sheetId="9" r:id="rId9"/>
    <sheet name="2-кв-2024" sheetId="10" r:id="rId10"/>
    <sheet name="3-кв-2024" sheetId="11" r:id="rId11"/>
    <sheet name="4-кв-2024 " sheetId="12" r:id="rId12"/>
  </sheets>
  <definedNames>
    <definedName name="_xlnm._FilterDatabase" localSheetId="4" hidden="1">'1 кв-2023'!$A$7:$E$37</definedName>
    <definedName name="_xlnm._FilterDatabase" localSheetId="8" hidden="1">'1-кв-2024'!$A$5:$H$54</definedName>
    <definedName name="_xlnm._FilterDatabase" localSheetId="5" hidden="1">'2 кв-2023'!$A$5:$H$52</definedName>
    <definedName name="_xlnm._FilterDatabase" localSheetId="9" hidden="1">'2-кв-2024'!$A$5:$H$64</definedName>
    <definedName name="_xlnm._FilterDatabase" localSheetId="6" hidden="1">'3 кв-2023'!$A$5:$H$30</definedName>
    <definedName name="_xlnm._FilterDatabase" localSheetId="10" hidden="1">'3-кв-2024'!$A$5:$H$44</definedName>
    <definedName name="_xlnm._FilterDatabase" localSheetId="3" hidden="1">'4 кв '!$A$7:$G$68</definedName>
    <definedName name="_xlnm._FilterDatabase" localSheetId="7" hidden="1">'4-кв-2023'!$A$5:$H$74</definedName>
    <definedName name="_xlnm._FilterDatabase" localSheetId="11" hidden="1">'4-кв-2024 '!$A$5:$H$46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2" l="1"/>
  <c r="E46" i="12"/>
  <c r="D46" i="12"/>
  <c r="C44" i="11" l="1"/>
  <c r="E44" i="11"/>
  <c r="D44" i="11" l="1"/>
  <c r="D21" i="10"/>
  <c r="E64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" i="10"/>
  <c r="C64" i="10"/>
  <c r="D64" i="10" l="1"/>
  <c r="D54" i="9"/>
  <c r="E54" i="9"/>
  <c r="C54" i="9"/>
  <c r="D6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9" i="8" l="1"/>
  <c r="E69" i="8" s="1"/>
  <c r="D9" i="8"/>
  <c r="E9" i="8" s="1"/>
  <c r="D67" i="8"/>
  <c r="E67" i="8" s="1"/>
  <c r="D63" i="8"/>
  <c r="E63" i="8" s="1"/>
  <c r="D62" i="8"/>
  <c r="E62" i="8" s="1"/>
  <c r="D51" i="8"/>
  <c r="E51" i="8" s="1"/>
  <c r="D50" i="8"/>
  <c r="E50" i="8" s="1"/>
  <c r="D49" i="8"/>
  <c r="E49" i="8" s="1"/>
  <c r="D48" i="8"/>
  <c r="E48" i="8" s="1"/>
  <c r="D41" i="8"/>
  <c r="E41" i="8" s="1"/>
  <c r="D52" i="8"/>
  <c r="E52" i="8" s="1"/>
  <c r="D53" i="8"/>
  <c r="E53" i="8" s="1"/>
  <c r="D54" i="8"/>
  <c r="E54" i="8" s="1"/>
  <c r="D55" i="8"/>
  <c r="E55" i="8" s="1"/>
  <c r="D56" i="8"/>
  <c r="E56" i="8" s="1"/>
  <c r="D57" i="8"/>
  <c r="E57" i="8" s="1"/>
  <c r="D58" i="8"/>
  <c r="E58" i="8" s="1"/>
  <c r="D59" i="8"/>
  <c r="E59" i="8" s="1"/>
  <c r="D60" i="8"/>
  <c r="E60" i="8" s="1"/>
  <c r="D61" i="8"/>
  <c r="E61" i="8" s="1"/>
  <c r="D64" i="8"/>
  <c r="E64" i="8" s="1"/>
  <c r="D65" i="8"/>
  <c r="E65" i="8" s="1"/>
  <c r="D66" i="8"/>
  <c r="E66" i="8" s="1"/>
  <c r="D68" i="8"/>
  <c r="E68" i="8" s="1"/>
  <c r="D70" i="8"/>
  <c r="E70" i="8" s="1"/>
  <c r="D71" i="8"/>
  <c r="E71" i="8" s="1"/>
  <c r="D72" i="8"/>
  <c r="E72" i="8" s="1"/>
  <c r="D28" i="8"/>
  <c r="E28" i="8" s="1"/>
  <c r="D29" i="8"/>
  <c r="E29" i="8" s="1"/>
  <c r="D30" i="8"/>
  <c r="E30" i="8" s="1"/>
  <c r="D31" i="8"/>
  <c r="E31" i="8" s="1"/>
  <c r="D32" i="8"/>
  <c r="E32" i="8" s="1"/>
  <c r="D33" i="8"/>
  <c r="E33" i="8" s="1"/>
  <c r="D34" i="8"/>
  <c r="E34" i="8" s="1"/>
  <c r="D35" i="8"/>
  <c r="E35" i="8" s="1"/>
  <c r="D36" i="8"/>
  <c r="E36" i="8" s="1"/>
  <c r="D37" i="8"/>
  <c r="E37" i="8" s="1"/>
  <c r="D38" i="8"/>
  <c r="E38" i="8" s="1"/>
  <c r="D39" i="8"/>
  <c r="E39" i="8" s="1"/>
  <c r="D40" i="8"/>
  <c r="E40" i="8" s="1"/>
  <c r="D42" i="8"/>
  <c r="E42" i="8" s="1"/>
  <c r="D43" i="8"/>
  <c r="E43" i="8" s="1"/>
  <c r="D44" i="8"/>
  <c r="E44" i="8" s="1"/>
  <c r="D45" i="8"/>
  <c r="E45" i="8" s="1"/>
  <c r="D46" i="8"/>
  <c r="E46" i="8" s="1"/>
  <c r="D47" i="8"/>
  <c r="E47" i="8" s="1"/>
  <c r="D27" i="8"/>
  <c r="E27" i="8" s="1"/>
  <c r="D23" i="8"/>
  <c r="E23" i="8" s="1"/>
  <c r="D24" i="8"/>
  <c r="E24" i="8" s="1"/>
  <c r="D25" i="8"/>
  <c r="E25" i="8" s="1"/>
  <c r="D22" i="8"/>
  <c r="E22" i="8" s="1"/>
  <c r="D20" i="8"/>
  <c r="E20" i="8" s="1"/>
  <c r="D17" i="8"/>
  <c r="E17" i="8" s="1"/>
  <c r="D18" i="8"/>
  <c r="E18" i="8" s="1"/>
  <c r="D16" i="8"/>
  <c r="E16" i="8" s="1"/>
  <c r="D14" i="8"/>
  <c r="E14" i="8" s="1"/>
  <c r="D8" i="8"/>
  <c r="E8" i="8" s="1"/>
  <c r="D7" i="8"/>
  <c r="E7" i="8" s="1"/>
  <c r="D10" i="8"/>
  <c r="E10" i="8" s="1"/>
  <c r="D11" i="8"/>
  <c r="E11" i="8" s="1"/>
  <c r="D12" i="8"/>
  <c r="E12" i="8" s="1"/>
  <c r="D13" i="8"/>
  <c r="E13" i="8" s="1"/>
  <c r="D15" i="8"/>
  <c r="E15" i="8" s="1"/>
  <c r="D19" i="8"/>
  <c r="E19" i="8" s="1"/>
  <c r="D21" i="8"/>
  <c r="E21" i="8" s="1"/>
  <c r="D26" i="8"/>
  <c r="E26" i="8" s="1"/>
  <c r="D6" i="8"/>
  <c r="E6" i="8" s="1"/>
  <c r="C74" i="8"/>
  <c r="E74" i="8" l="1"/>
  <c r="D74" i="8"/>
  <c r="C30" i="7"/>
  <c r="D30" i="7" l="1"/>
  <c r="E30" i="7"/>
  <c r="C68" i="4" l="1"/>
  <c r="F43" i="3" l="1"/>
  <c r="G43" i="3"/>
  <c r="E43" i="3"/>
</calcChain>
</file>

<file path=xl/sharedStrings.xml><?xml version="1.0" encoding="utf-8"?>
<sst xmlns="http://schemas.openxmlformats.org/spreadsheetml/2006/main" count="2166" uniqueCount="1131">
  <si>
    <t>Реєстр документів "Договір"  за 1 квартал 2022 р.</t>
  </si>
  <si>
    <t>за 1 квартал 2022 р.</t>
  </si>
  <si>
    <t>№ з/п</t>
  </si>
  <si>
    <t>Дата</t>
  </si>
  <si>
    <t>Номер документа</t>
  </si>
  <si>
    <t>Вид операції</t>
  </si>
  <si>
    <t>Сума з ПДВ</t>
  </si>
  <si>
    <t>Сума без ПДВ</t>
  </si>
  <si>
    <t>Сума ПДВ</t>
  </si>
  <si>
    <t>Контрагент</t>
  </si>
  <si>
    <t>№ дог.</t>
  </si>
  <si>
    <t>Дата дог.</t>
  </si>
  <si>
    <t>25.01.2022 12:00:00</t>
  </si>
  <si>
    <t>Вх-000000001</t>
  </si>
  <si>
    <t>Вхідний договір</t>
  </si>
  <si>
    <t>Гусятинське УЕГГ ПрАТ"Тернопільгаз"</t>
  </si>
  <si>
    <t>04/0-003</t>
  </si>
  <si>
    <t>25.01.2022</t>
  </si>
  <si>
    <t>03.02.2022 12:00:00</t>
  </si>
  <si>
    <t>Вх-000000002</t>
  </si>
  <si>
    <t>ФОП "Чорненький О.І."</t>
  </si>
  <si>
    <t>4</t>
  </si>
  <si>
    <t>03.02.2022</t>
  </si>
  <si>
    <t>03.02.2022 12:00:05</t>
  </si>
  <si>
    <t>Вх-000000003</t>
  </si>
  <si>
    <t>СПД ФО "Киба Ю.В."</t>
  </si>
  <si>
    <t>10</t>
  </si>
  <si>
    <t>03.02.2022 12:00:10</t>
  </si>
  <si>
    <t>Вх-000000004</t>
  </si>
  <si>
    <t>9</t>
  </si>
  <si>
    <t>03.02.2022 12:00:14</t>
  </si>
  <si>
    <t>Вх-000000005</t>
  </si>
  <si>
    <t>8</t>
  </si>
  <si>
    <t>03.02.2022 12:00:18</t>
  </si>
  <si>
    <t>Вх-000000006</t>
  </si>
  <si>
    <t>7</t>
  </si>
  <si>
    <t>03.02.2022 16:06:46</t>
  </si>
  <si>
    <t>Вх-000000007</t>
  </si>
  <si>
    <t>ПП Киба Марія Ігорівна</t>
  </si>
  <si>
    <t>12</t>
  </si>
  <si>
    <t>03.02.2022 16:17:29</t>
  </si>
  <si>
    <t>Вх-000000008</t>
  </si>
  <si>
    <t>14</t>
  </si>
  <si>
    <t>03.02.2022 16:23:58</t>
  </si>
  <si>
    <t>Вх-000000009</t>
  </si>
  <si>
    <t>15</t>
  </si>
  <si>
    <t>03.02.2022 16:36:16</t>
  </si>
  <si>
    <t>Вх-000000010</t>
  </si>
  <si>
    <t>16</t>
  </si>
  <si>
    <t>03.02.2022 16:45:54</t>
  </si>
  <si>
    <t>Вх-000000011</t>
  </si>
  <si>
    <t>13</t>
  </si>
  <si>
    <t>08.02.2022 09:09:32</t>
  </si>
  <si>
    <t>Вх-000000012</t>
  </si>
  <si>
    <t>ТОВ "Тернопільелектопостач"</t>
  </si>
  <si>
    <t>62</t>
  </si>
  <si>
    <t>08.02.2022</t>
  </si>
  <si>
    <t>08.02.2022 10:49:58</t>
  </si>
  <si>
    <t>Вх-000000013</t>
  </si>
  <si>
    <t>ФОП  Острійчук Людмила Іванівна</t>
  </si>
  <si>
    <t>19</t>
  </si>
  <si>
    <t>08.02.2022 11:02:21</t>
  </si>
  <si>
    <t>Вх-000000014</t>
  </si>
  <si>
    <t>ФОП "Була Ігор Володимирович"</t>
  </si>
  <si>
    <t>71</t>
  </si>
  <si>
    <t>08.02.2022 11:08:19</t>
  </si>
  <si>
    <t>Вх-000000015</t>
  </si>
  <si>
    <t>70</t>
  </si>
  <si>
    <t>08.02.2022 11:11:41</t>
  </si>
  <si>
    <t>Вх-000000016</t>
  </si>
  <si>
    <t>11</t>
  </si>
  <si>
    <t>08.02.2022 11:15:33</t>
  </si>
  <si>
    <t>Вх-000000017</t>
  </si>
  <si>
    <t>09.02.2022 09:34:30</t>
  </si>
  <si>
    <t>Вх-000000018</t>
  </si>
  <si>
    <t>АТ"Укрпошта"</t>
  </si>
  <si>
    <t>478</t>
  </si>
  <si>
    <t>09.02.2022</t>
  </si>
  <si>
    <t>09.02.2022 09:40:31</t>
  </si>
  <si>
    <t>Вх-000000019</t>
  </si>
  <si>
    <t>АТ"Укртелеком",Тернопільська філія АТ"Укртелеком"</t>
  </si>
  <si>
    <t>57-202</t>
  </si>
  <si>
    <t>21.02.2022 10:51:52</t>
  </si>
  <si>
    <t>Вх-000000020</t>
  </si>
  <si>
    <t>ТОВ "Вогнезахист сервіс плюс"</t>
  </si>
  <si>
    <t>46/22-Т</t>
  </si>
  <si>
    <t>21.02.2022</t>
  </si>
  <si>
    <t>21.02.2022 11:00:59</t>
  </si>
  <si>
    <t>Вх-000000021</t>
  </si>
  <si>
    <t>Державне підприємство "Тернопільський експертно-технічний центр Держпраці"</t>
  </si>
  <si>
    <t>22-Н-0137</t>
  </si>
  <si>
    <t>01.03.2022 14:35:22</t>
  </si>
  <si>
    <t>Вх-000000022</t>
  </si>
  <si>
    <t>01.03.2022</t>
  </si>
  <si>
    <t>Разом:</t>
  </si>
  <si>
    <t>(посада)</t>
  </si>
  <si>
    <t>(підпис)</t>
  </si>
  <si>
    <t>(розшифровка підпису)</t>
  </si>
  <si>
    <t>ДНЗ "Хоростківський ПСЛ"</t>
  </si>
  <si>
    <t xml:space="preserve">Предмет договору </t>
  </si>
  <si>
    <t>газ природний</t>
  </si>
  <si>
    <t>хліб</t>
  </si>
  <si>
    <t>електроенергія</t>
  </si>
  <si>
    <t>зв'язок</t>
  </si>
  <si>
    <t>заправка вогнегасників</t>
  </si>
  <si>
    <t>навчання елетротех.працівників</t>
  </si>
  <si>
    <t>марки, конверти</t>
  </si>
  <si>
    <t>продукти харчування</t>
  </si>
  <si>
    <t>цвяхи, гачки, болт, гайка, шайба, дюбель</t>
  </si>
  <si>
    <t>рукавиці</t>
  </si>
  <si>
    <t>ізолента, скотч, кембрик, стяжка, фумка, поплавок</t>
  </si>
  <si>
    <t>замок навісний, серцевина</t>
  </si>
  <si>
    <t>лампочка, прожектор, переноска, світильник, патрон</t>
  </si>
  <si>
    <t>заправка картриджа, заміна барабана</t>
  </si>
  <si>
    <t>папір</t>
  </si>
  <si>
    <t>контейнер з чорнилом</t>
  </si>
  <si>
    <t>Шубала Т.І.</t>
  </si>
  <si>
    <t>Відповідальний: БУХГАЛТЕР</t>
  </si>
  <si>
    <t>Реєстр документів "Договір"  за 2 квартал 2022 р.</t>
  </si>
  <si>
    <t>за 2 квартал 2022 р.</t>
  </si>
  <si>
    <t>Вх-000000023</t>
  </si>
  <si>
    <t>Вх-000000024</t>
  </si>
  <si>
    <t>Вх-000000025</t>
  </si>
  <si>
    <t>Вх-000000026</t>
  </si>
  <si>
    <t>Вх-000000027</t>
  </si>
  <si>
    <t>Вх-000000028</t>
  </si>
  <si>
    <t>Вх-000000029</t>
  </si>
  <si>
    <t>Вх-000000030</t>
  </si>
  <si>
    <t>Вх-000000031</t>
  </si>
  <si>
    <t>Вх-000000032</t>
  </si>
  <si>
    <t>Вх-000000033</t>
  </si>
  <si>
    <t>Вх-000000034</t>
  </si>
  <si>
    <t>Вх-000000035</t>
  </si>
  <si>
    <t>07.04.2022</t>
  </si>
  <si>
    <t>6</t>
  </si>
  <si>
    <t>15.04.2022</t>
  </si>
  <si>
    <t>ТВПУ - 4 ім. М. Паращука</t>
  </si>
  <si>
    <t>16/Р</t>
  </si>
  <si>
    <t>26.04.2022</t>
  </si>
  <si>
    <t>ФОП "Рабада Віктор Станіславович"</t>
  </si>
  <si>
    <t>02.05.2022</t>
  </si>
  <si>
    <t>Державне підприємство"Інфоресурс"</t>
  </si>
  <si>
    <t>2716</t>
  </si>
  <si>
    <t>09.05.2022</t>
  </si>
  <si>
    <t>СПДФО Сеньків Анатолій  Михайлович</t>
  </si>
  <si>
    <t>1</t>
  </si>
  <si>
    <t>16.05.2022</t>
  </si>
  <si>
    <t>2</t>
  </si>
  <si>
    <t>3</t>
  </si>
  <si>
    <t>ФОП "Богоніс Богдан Григорович"</t>
  </si>
  <si>
    <t>235</t>
  </si>
  <si>
    <t>02.06.2022</t>
  </si>
  <si>
    <t>ПП "Бевський Ярослав Михайлович"</t>
  </si>
  <si>
    <t>61</t>
  </si>
  <si>
    <t>55</t>
  </si>
  <si>
    <t>15.06.2022</t>
  </si>
  <si>
    <t>заправка і ремонт картриджів</t>
  </si>
  <si>
    <t>дипломи</t>
  </si>
  <si>
    <t>запчастини до автомобіля</t>
  </si>
  <si>
    <t>послуги за послуги ЄДЕБО</t>
  </si>
  <si>
    <t>вимикач розетка коробка світильник лампа</t>
  </si>
  <si>
    <t>викрутка ключ набори</t>
  </si>
  <si>
    <t>кабель гофра</t>
  </si>
  <si>
    <t>олива моторна</t>
  </si>
  <si>
    <t>техогляд</t>
  </si>
  <si>
    <t>заправка картриджа</t>
  </si>
  <si>
    <t>Реєстр документів "Договір"  за 3 квартал 2022 р.</t>
  </si>
  <si>
    <t>за 3 квартал 2022 р.</t>
  </si>
  <si>
    <t>Вх-000000038</t>
  </si>
  <si>
    <t>Вх-000000039</t>
  </si>
  <si>
    <t>180/Р</t>
  </si>
  <si>
    <t>Вх-000000040</t>
  </si>
  <si>
    <t>Вх-000000041</t>
  </si>
  <si>
    <t>Вх-000000042</t>
  </si>
  <si>
    <t>Вх-000000043</t>
  </si>
  <si>
    <t>Вх-000000044</t>
  </si>
  <si>
    <t>Вх-000000045</t>
  </si>
  <si>
    <t>Вх-000000046</t>
  </si>
  <si>
    <t>Вх-000000047</t>
  </si>
  <si>
    <t>Вх-000000048</t>
  </si>
  <si>
    <t>Вх-000000049</t>
  </si>
  <si>
    <t>Вх-000000050</t>
  </si>
  <si>
    <t>Вх-000000051</t>
  </si>
  <si>
    <t>Вх-000000052</t>
  </si>
  <si>
    <t>Вх-000000053</t>
  </si>
  <si>
    <t>Вх-000000054</t>
  </si>
  <si>
    <t>Вх-000000055</t>
  </si>
  <si>
    <t>Вх-000000057</t>
  </si>
  <si>
    <t>Вх-000000056</t>
  </si>
  <si>
    <t>05.07.2022 13:27:06</t>
  </si>
  <si>
    <t>ТОВ "Терно-граф"</t>
  </si>
  <si>
    <t>255</t>
  </si>
  <si>
    <t>05.07.2022</t>
  </si>
  <si>
    <t>07.07.2022 12:00:00</t>
  </si>
  <si>
    <t>07.07.2022</t>
  </si>
  <si>
    <t>14.07.2022 10:47:21</t>
  </si>
  <si>
    <t>278</t>
  </si>
  <si>
    <t>14.07.2022</t>
  </si>
  <si>
    <t>26.07.2022 12:00:00</t>
  </si>
  <si>
    <t>26.07.2022</t>
  </si>
  <si>
    <t>26.07.2022 12:00:05</t>
  </si>
  <si>
    <t>26.07.2022 12:00:09</t>
  </si>
  <si>
    <t>26.07.2022 12:00:11</t>
  </si>
  <si>
    <t>27.07.2022 16:40:54</t>
  </si>
  <si>
    <t>ФОП Богомольний А. Н.</t>
  </si>
  <si>
    <t>14/06-22</t>
  </si>
  <si>
    <t>27.07.2022</t>
  </si>
  <si>
    <t>27.07.2022 16:49:04</t>
  </si>
  <si>
    <t>07/05-22</t>
  </si>
  <si>
    <t>27.07.2022 17:27:39</t>
  </si>
  <si>
    <t>ПП Бігун Петро Петрович</t>
  </si>
  <si>
    <t>27.07.2022 17:37:09</t>
  </si>
  <si>
    <t>27.07.2022 17:44:18</t>
  </si>
  <si>
    <t>28.07.2022 14:54:06</t>
  </si>
  <si>
    <t>ФОП Муляр Микола Сергійович</t>
  </si>
  <si>
    <t>23</t>
  </si>
  <si>
    <t>28.07.2022</t>
  </si>
  <si>
    <t>29.08.2022 17:10:37</t>
  </si>
  <si>
    <t>203</t>
  </si>
  <si>
    <t>29.08.2022</t>
  </si>
  <si>
    <t>30.08.2022 13:22:53</t>
  </si>
  <si>
    <t>30.08.2022</t>
  </si>
  <si>
    <t>30.08.2022 13:50:19</t>
  </si>
  <si>
    <t>31.08.2022 11:00:26</t>
  </si>
  <si>
    <t>ФОП "Теслюк Василь Петрович"</t>
  </si>
  <si>
    <t>367</t>
  </si>
  <si>
    <t>31.08.2022</t>
  </si>
  <si>
    <t>31.08.2022 11:12:13</t>
  </si>
  <si>
    <t>368</t>
  </si>
  <si>
    <t>31.08.2022 11:15:02</t>
  </si>
  <si>
    <t>ТзОВ "Профдезінфекція-профі"</t>
  </si>
  <si>
    <t>306</t>
  </si>
  <si>
    <t>02.09.2022 11:32:11</t>
  </si>
  <si>
    <t>112</t>
  </si>
  <si>
    <t>02.09.2022</t>
  </si>
  <si>
    <t>09.09.2022 11:40:16</t>
  </si>
  <si>
    <t>Вх-000000058</t>
  </si>
  <si>
    <t>22-Н-0690</t>
  </si>
  <si>
    <t>09.09.2022</t>
  </si>
  <si>
    <t>13.09.2022 10:22:50</t>
  </si>
  <si>
    <t>Вх-000000059</t>
  </si>
  <si>
    <t>1283</t>
  </si>
  <si>
    <t>13.09.2022 14:35:54</t>
  </si>
  <si>
    <t>Вх-000000060</t>
  </si>
  <si>
    <t>13.09.2022</t>
  </si>
  <si>
    <t>13.09.2022 14:42:19</t>
  </si>
  <si>
    <t>Вх-000000061</t>
  </si>
  <si>
    <t>13.09.2022 14:51:15</t>
  </si>
  <si>
    <t>Вх-000000062</t>
  </si>
  <si>
    <t>13.09.2022 14:58:39</t>
  </si>
  <si>
    <t>Вх-000000063</t>
  </si>
  <si>
    <t>13.09.2022 15:02:20</t>
  </si>
  <si>
    <t>Вх-000000064</t>
  </si>
  <si>
    <t>19.09.2022 15:04:36</t>
  </si>
  <si>
    <t>Вх-000000066</t>
  </si>
  <si>
    <t>253</t>
  </si>
  <si>
    <t>19.09.2022</t>
  </si>
  <si>
    <t>20.09.2022 12:00:00</t>
  </si>
  <si>
    <t>Вх-000000067</t>
  </si>
  <si>
    <t>22-Д-0711</t>
  </si>
  <si>
    <t>20.09.2022</t>
  </si>
  <si>
    <t>21.09.2022 16:55:02</t>
  </si>
  <si>
    <t>Вх-000000068</t>
  </si>
  <si>
    <t>Хоростківське МКП "Комунальник"</t>
  </si>
  <si>
    <t>25</t>
  </si>
  <si>
    <t>21.09.2022</t>
  </si>
  <si>
    <t>23.09.2022 15:18:25</t>
  </si>
  <si>
    <t>Вх-000000069</t>
  </si>
  <si>
    <t>ФОП Луговенко Ігор Ігорович</t>
  </si>
  <si>
    <t>ТНМ3498</t>
  </si>
  <si>
    <t>23.09.2022</t>
  </si>
  <si>
    <t>28.09.2022 17:24:44</t>
  </si>
  <si>
    <t>Вх-000000070</t>
  </si>
  <si>
    <t>28.09.2022</t>
  </si>
  <si>
    <t>28.09.2022 18:08:53</t>
  </si>
  <si>
    <t>Вх-000000072</t>
  </si>
  <si>
    <t>29.09.2022 00:00:00</t>
  </si>
  <si>
    <t>Вх-000000071</t>
  </si>
  <si>
    <t>29.09.2022</t>
  </si>
  <si>
    <t>29.09.2022 12:16:01</t>
  </si>
  <si>
    <t>Вх-000000073</t>
  </si>
  <si>
    <t>ТОВ "Груп-Консалт"</t>
  </si>
  <si>
    <t>Г220928-4</t>
  </si>
  <si>
    <t>журнали</t>
  </si>
  <si>
    <t>свідоцтва</t>
  </si>
  <si>
    <t>запчастини до МТЗ</t>
  </si>
  <si>
    <t>продукти</t>
  </si>
  <si>
    <t>дератизація</t>
  </si>
  <si>
    <t>вивід ТПВ</t>
  </si>
  <si>
    <t>послуги з супровіду 1С</t>
  </si>
  <si>
    <t>навчання працівників</t>
  </si>
  <si>
    <t>фарба</t>
  </si>
  <si>
    <t>саморізи, скоби</t>
  </si>
  <si>
    <t>лампа, автомат, бокс під автомат</t>
  </si>
  <si>
    <t>мішки</t>
  </si>
  <si>
    <t>грунтовка, шпаклівка, емаль</t>
  </si>
  <si>
    <t>лампочки, світильники, розетки, вимикачі</t>
  </si>
  <si>
    <t>карниз, самоклейка</t>
  </si>
  <si>
    <t>вентилятор, кабель</t>
  </si>
  <si>
    <t>муфта, брусок, редуктор</t>
  </si>
  <si>
    <t>бензин, дизпаливо</t>
  </si>
  <si>
    <t>ізолента, вимикач, коробка, переноска, ліхтар</t>
  </si>
  <si>
    <t>цвяхи, болти</t>
  </si>
  <si>
    <t>рулетка, кліщі, ножниці, щітка, рівень</t>
  </si>
  <si>
    <t>бочка</t>
  </si>
  <si>
    <t>технічне обстеження котельні</t>
  </si>
  <si>
    <t>технічне обстеження свердловини</t>
  </si>
  <si>
    <t>монтаж системи відеонагляду</t>
  </si>
  <si>
    <t>ремонт рульового управління автомобіля</t>
  </si>
  <si>
    <t>навчання з охорони праці</t>
  </si>
  <si>
    <t>акумулятор</t>
  </si>
  <si>
    <t>Реєстр документів "Договір"  за 4 квартал 2022 р.</t>
  </si>
  <si>
    <t>за 4 квартал 2022 р.</t>
  </si>
  <si>
    <t>ФОП Овчар Зоряна Романівна</t>
  </si>
  <si>
    <t>ПрАТ"Тернопільгаз"</t>
  </si>
  <si>
    <t>Навчально-методичний центр ЦЗ та БЖД</t>
  </si>
  <si>
    <t>ТзОВ"ЮНАМ-сервіс"</t>
  </si>
  <si>
    <t>ПП Мушій А. В.</t>
  </si>
  <si>
    <t>Тернопільська філія ДПНДПВІ"НДІпроектреконструкція"</t>
  </si>
  <si>
    <t>ФОП Щеснович Олег Кирилович</t>
  </si>
  <si>
    <t>ФОП Луговенко</t>
  </si>
  <si>
    <t>ФОП Гупалюк Сергій Васильович</t>
  </si>
  <si>
    <t>ФОП Шпікула Юрій Миколайович</t>
  </si>
  <si>
    <t>ФОП Гораш Віталій Олександрович</t>
  </si>
  <si>
    <t>СПДФО Сеньків Анатолій Михайлович</t>
  </si>
  <si>
    <t>ТДВ "Кредо"</t>
  </si>
  <si>
    <t>Управління поліції охорони в Тернопільській області</t>
  </si>
  <si>
    <t>СФГ "Калина"</t>
  </si>
  <si>
    <t>04/ТО-095</t>
  </si>
  <si>
    <t>15.1/п/22</t>
  </si>
  <si>
    <t>ТНМ3907</t>
  </si>
  <si>
    <t>14/22-П</t>
  </si>
  <si>
    <t>1/п</t>
  </si>
  <si>
    <t>5</t>
  </si>
  <si>
    <t>4547</t>
  </si>
  <si>
    <t>355</t>
  </si>
  <si>
    <t>529</t>
  </si>
  <si>
    <t>273</t>
  </si>
  <si>
    <t>464</t>
  </si>
  <si>
    <t>433</t>
  </si>
  <si>
    <t>434</t>
  </si>
  <si>
    <t>435</t>
  </si>
  <si>
    <t>254</t>
  </si>
  <si>
    <t>252</t>
  </si>
  <si>
    <t>20</t>
  </si>
  <si>
    <t>21</t>
  </si>
  <si>
    <t>17</t>
  </si>
  <si>
    <t>18</t>
  </si>
  <si>
    <t>200</t>
  </si>
  <si>
    <t>271</t>
  </si>
  <si>
    <t>514</t>
  </si>
  <si>
    <t>30</t>
  </si>
  <si>
    <t>31</t>
  </si>
  <si>
    <t>212294500</t>
  </si>
  <si>
    <t>32</t>
  </si>
  <si>
    <t>33</t>
  </si>
  <si>
    <t>34</t>
  </si>
  <si>
    <t>35</t>
  </si>
  <si>
    <t>275</t>
  </si>
  <si>
    <t>232</t>
  </si>
  <si>
    <t>42</t>
  </si>
  <si>
    <t>обігрівачі</t>
  </si>
  <si>
    <t>генератор</t>
  </si>
  <si>
    <t>послуги по встановленню тривожної кнопки</t>
  </si>
  <si>
    <t>кредиторка (папір)</t>
  </si>
  <si>
    <t>кредиторка (послуги по обробітку поля)</t>
  </si>
  <si>
    <t>кредиторка (балони)</t>
  </si>
  <si>
    <t>бензин</t>
  </si>
  <si>
    <t>акумулятор дор трактора</t>
  </si>
  <si>
    <t>обслуговування програми МЕДОК</t>
  </si>
  <si>
    <t>пожежні рукави</t>
  </si>
  <si>
    <t>технічне обстеження приміщень будівлі</t>
  </si>
  <si>
    <t>навчання по цивільному захисту</t>
  </si>
  <si>
    <t>ремонт модема</t>
  </si>
  <si>
    <t>господарські товари</t>
  </si>
  <si>
    <t>медикаменти</t>
  </si>
  <si>
    <t>електротовари</t>
  </si>
  <si>
    <t>трос, датчик холостого ходу, манометр, насос</t>
  </si>
  <si>
    <t>цвяхи, електроди, проволока, круги</t>
  </si>
  <si>
    <t>ремонт комп.техніки</t>
  </si>
  <si>
    <t>двірники</t>
  </si>
  <si>
    <t>блок замка, серцевина</t>
  </si>
  <si>
    <t>страхування ТЗ</t>
  </si>
  <si>
    <t>градусник котла, кран, клей</t>
  </si>
  <si>
    <t>саморізи</t>
  </si>
  <si>
    <t>болгарка</t>
  </si>
  <si>
    <t>лампа денна</t>
  </si>
  <si>
    <t>змішувач</t>
  </si>
  <si>
    <t>самоклейка</t>
  </si>
  <si>
    <t>масор моторне</t>
  </si>
  <si>
    <t>встановлення комп.мережі для системи відеоспостереження</t>
  </si>
  <si>
    <t>кредиторка (техогляд)</t>
  </si>
  <si>
    <t>Реєстр документів "Договір"  за 1 квартал 2023 р.</t>
  </si>
  <si>
    <t>за 1 квартал 2023 р.</t>
  </si>
  <si>
    <t>17.01.2023 12:38:07</t>
  </si>
  <si>
    <t>17.01.2023</t>
  </si>
  <si>
    <t>25.01.2023 12:00:00</t>
  </si>
  <si>
    <t>060641</t>
  </si>
  <si>
    <t>25.01.2023</t>
  </si>
  <si>
    <t>26.01.2023 15:10:12</t>
  </si>
  <si>
    <t>285</t>
  </si>
  <si>
    <t>26.01.2023</t>
  </si>
  <si>
    <t>30.01.2023 15:52:19</t>
  </si>
  <si>
    <t>30.01.2023</t>
  </si>
  <si>
    <t>01.02.2023 12:00:00</t>
  </si>
  <si>
    <t>6/Р</t>
  </si>
  <si>
    <t>01.02.2023</t>
  </si>
  <si>
    <t>06.02.2023 11:51:17</t>
  </si>
  <si>
    <t>06.02.2023</t>
  </si>
  <si>
    <t>06.02.2023 11:53:26</t>
  </si>
  <si>
    <t>286</t>
  </si>
  <si>
    <t>06.02.2023 11:53:31</t>
  </si>
  <si>
    <t>08.02.2023 11:12:54</t>
  </si>
  <si>
    <t>08.02.2023</t>
  </si>
  <si>
    <t>10.02.2023 09:45:33</t>
  </si>
  <si>
    <t>10.02.2023</t>
  </si>
  <si>
    <t>10.02.2023 09:48:32</t>
  </si>
  <si>
    <t>78</t>
  </si>
  <si>
    <t>20.02.2023 09:20:55</t>
  </si>
  <si>
    <t>Т/23-02/30</t>
  </si>
  <si>
    <t>20.02.2023</t>
  </si>
  <si>
    <t>24.02.2023 12:59:58</t>
  </si>
  <si>
    <t>24.02.2023</t>
  </si>
  <si>
    <t>24.02.2023 15:08:49</t>
  </si>
  <si>
    <t>24.02.2023 15:16:43</t>
  </si>
  <si>
    <t>01.03.2023 12:00:00</t>
  </si>
  <si>
    <t>74</t>
  </si>
  <si>
    <t>01.03.2023</t>
  </si>
  <si>
    <t>06.03.2023 11:58:03</t>
  </si>
  <si>
    <t>ФОП Дудник Олександр Анатолійович</t>
  </si>
  <si>
    <t>06.03.2023</t>
  </si>
  <si>
    <t>08.03.2023 09:21:31</t>
  </si>
  <si>
    <t>1 с/2023</t>
  </si>
  <si>
    <t>08.03.2023</t>
  </si>
  <si>
    <t>10.03.2023 16:29:15</t>
  </si>
  <si>
    <t>49</t>
  </si>
  <si>
    <t>10.03.2023</t>
  </si>
  <si>
    <t>20.03.2023 10:08:01</t>
  </si>
  <si>
    <t>20.03.2023</t>
  </si>
  <si>
    <t>20.03.2023 11:31:25</t>
  </si>
  <si>
    <t>21.03.2023 11:19:16</t>
  </si>
  <si>
    <t>ФОП Солян Наталія Петрівна</t>
  </si>
  <si>
    <t>21.03.2023</t>
  </si>
  <si>
    <t>28.03.2023 15:30:55</t>
  </si>
  <si>
    <t>28.03.2023</t>
  </si>
  <si>
    <t>28.03.2023 15:38:40</t>
  </si>
  <si>
    <t>28.03.2023 15:45:34</t>
  </si>
  <si>
    <t>29.03.2023 10:27:44</t>
  </si>
  <si>
    <t>29.03.2023</t>
  </si>
  <si>
    <t>29.03.2023 10:47:19</t>
  </si>
  <si>
    <t>29.03.2023 12:04:57</t>
  </si>
  <si>
    <t>29.03.2023 12:15:33</t>
  </si>
  <si>
    <t>Предмет договору</t>
  </si>
  <si>
    <t>послуги зв'язку</t>
  </si>
  <si>
    <t>тривожна кнопка</t>
  </si>
  <si>
    <t>масло моторне</t>
  </si>
  <si>
    <t>диск, манжета, поршень, ін.запчастини до трактора</t>
  </si>
  <si>
    <t>дипломи, додатки до диплома</t>
  </si>
  <si>
    <t>лампочка, розетка, круг</t>
  </si>
  <si>
    <t>шарова опора, гайки, розетки</t>
  </si>
  <si>
    <t>фарба, пакля, щітка</t>
  </si>
  <si>
    <t>труби, редукція, крани</t>
  </si>
  <si>
    <t>послуги з ремонту і перезарядки вогнегасників</t>
  </si>
  <si>
    <t>круг, запобіжник, електроди</t>
  </si>
  <si>
    <t>дорожні знаки</t>
  </si>
  <si>
    <t>послуги з обробітку земель</t>
  </si>
  <si>
    <t>ремонт комп'ютерної техніки</t>
  </si>
  <si>
    <t>послуги з доступу до ЄДЕБО</t>
  </si>
  <si>
    <t>насіння трави</t>
  </si>
  <si>
    <t>фарба, розчинник</t>
  </si>
  <si>
    <t>лампочка, єзолента, тестер</t>
  </si>
  <si>
    <t>рукавиці, фумка</t>
  </si>
  <si>
    <t>біта, круг, шина, анкер, шуфля, ручка до шуфлі, саморізи, болт комплект</t>
  </si>
  <si>
    <t>газ природний (транспортування)</t>
  </si>
  <si>
    <t>03.04.2023 00:00:00</t>
  </si>
  <si>
    <t>ТОВ"Сервіс-Агрозахід"</t>
  </si>
  <si>
    <t>ТзОВ "МАЯК ПРОТЕКШН"</t>
  </si>
  <si>
    <t>Регіональний офіс водних ресурсів у Тернопільській обл.</t>
  </si>
  <si>
    <t>ГРЕМ ВАТ"Тернопільобленерго"</t>
  </si>
  <si>
    <t>ДП"Об'єднання по торгівлі та постачанню"</t>
  </si>
  <si>
    <t>ТОВ "Епіцентр К"</t>
  </si>
  <si>
    <t>ПП "Гранд - М"</t>
  </si>
  <si>
    <t>ФОП"Брик Микола Петрович"</t>
  </si>
  <si>
    <t>ПП "Бережна О.П."</t>
  </si>
  <si>
    <t>ПП НВЦ по ПВ"Автомобіліст"</t>
  </si>
  <si>
    <t>Реєстр документів "Договір"  за 2 квартал 2023 р.</t>
  </si>
  <si>
    <t>за 2 квартал 2023 р.</t>
  </si>
  <si>
    <t>лінолеум</t>
  </si>
  <si>
    <t>мусор</t>
  </si>
  <si>
    <t xml:space="preserve">продукти </t>
  </si>
  <si>
    <t>електроенергія реактивна</t>
  </si>
  <si>
    <t>доставка підручників</t>
  </si>
  <si>
    <t>столи</t>
  </si>
  <si>
    <t>емаль,розч.,колір</t>
  </si>
  <si>
    <t>пензлики</t>
  </si>
  <si>
    <t>шпаклівка</t>
  </si>
  <si>
    <t>жилка</t>
  </si>
  <si>
    <t>віник, жилка, масло, ніж, лезо</t>
  </si>
  <si>
    <t>дозвіл на воду</t>
  </si>
  <si>
    <t>віник</t>
  </si>
  <si>
    <t>кол.,прокладка, підшипник, сальник</t>
  </si>
  <si>
    <t>лампочка, індикатор</t>
  </si>
  <si>
    <t>фарба, розчинник, пензлик,</t>
  </si>
  <si>
    <t>сальник, фільтр, поршень, карбюратор, брусок</t>
  </si>
  <si>
    <t>посів сої</t>
  </si>
  <si>
    <t>посів пшениці</t>
  </si>
  <si>
    <t>аваст</t>
  </si>
  <si>
    <t>крісла</t>
  </si>
  <si>
    <t>гербіциди</t>
  </si>
  <si>
    <t>стенди</t>
  </si>
  <si>
    <t>2 c/2023</t>
  </si>
  <si>
    <t>03.04.2023</t>
  </si>
  <si>
    <t>12.04.2023 09:52:17</t>
  </si>
  <si>
    <t>3 с/2023</t>
  </si>
  <si>
    <t>12.04.2023</t>
  </si>
  <si>
    <t>13.04.2023 11:37:49</t>
  </si>
  <si>
    <t>90</t>
  </si>
  <si>
    <t>13.04.2023</t>
  </si>
  <si>
    <t>19.04.2023 09:41:16</t>
  </si>
  <si>
    <t>19.04.2023</t>
  </si>
  <si>
    <t>20.04.2023 15:18:24</t>
  </si>
  <si>
    <t>ТВ-73</t>
  </si>
  <si>
    <t>20.04.2023</t>
  </si>
  <si>
    <t>24.04.2023 09:24:27</t>
  </si>
  <si>
    <t>ТНММП000022</t>
  </si>
  <si>
    <t>24.04.2023</t>
  </si>
  <si>
    <t>26.04.2023 09:14:50</t>
  </si>
  <si>
    <t>26.04.2023</t>
  </si>
  <si>
    <t>26.04.2023 09:46:08</t>
  </si>
  <si>
    <t>15.05.2023 15:48:49</t>
  </si>
  <si>
    <t>15.05.2023</t>
  </si>
  <si>
    <t>15.05.2023 16:12:38</t>
  </si>
  <si>
    <t>25.05.2023 14:07:15</t>
  </si>
  <si>
    <t>25.05.2023</t>
  </si>
  <si>
    <t>26.05.2023 09:11:39</t>
  </si>
  <si>
    <t>127</t>
  </si>
  <si>
    <t>26.05.2023</t>
  </si>
  <si>
    <t>26.05.2023 12:48:34</t>
  </si>
  <si>
    <t>26.05.2023 12:54:56</t>
  </si>
  <si>
    <t>26.05.2023 12:57:30</t>
  </si>
  <si>
    <t>26.05.2023 13:01:52</t>
  </si>
  <si>
    <t>29.05.2023 15:49:01</t>
  </si>
  <si>
    <t>29.05.2023</t>
  </si>
  <si>
    <t>29.05.2023 15:52:07</t>
  </si>
  <si>
    <t>29.05.2023 16:06:50</t>
  </si>
  <si>
    <t>31.05.2023 12:00:00</t>
  </si>
  <si>
    <t>260/ТРН/Б</t>
  </si>
  <si>
    <t>31.05.2023</t>
  </si>
  <si>
    <t>31.05.2023 12:00:03</t>
  </si>
  <si>
    <t>01.06.2023 16:27:04</t>
  </si>
  <si>
    <t>124</t>
  </si>
  <si>
    <t>01.06.2023</t>
  </si>
  <si>
    <t>07.06.2023 17:25:47</t>
  </si>
  <si>
    <t>019</t>
  </si>
  <si>
    <t>07.06.2023</t>
  </si>
  <si>
    <t>07.06.2023 17:28:03</t>
  </si>
  <si>
    <t>020</t>
  </si>
  <si>
    <t>15.06.2023 17:04:57</t>
  </si>
  <si>
    <t>166/Р</t>
  </si>
  <si>
    <t>15.06.2023</t>
  </si>
  <si>
    <t>16.06.2023 09:47:01</t>
  </si>
  <si>
    <t>16.06.2023</t>
  </si>
  <si>
    <t>19.06.2023 15:43:30</t>
  </si>
  <si>
    <t>19.06.2023</t>
  </si>
  <si>
    <t>19.06.2023 15:47:19</t>
  </si>
  <si>
    <t>19.06.2023 15:50:00</t>
  </si>
  <si>
    <t>19.06.2023 15:53:05</t>
  </si>
  <si>
    <t>19.06.2023 15:55:54</t>
  </si>
  <si>
    <t>19.06.2023 16:00:15</t>
  </si>
  <si>
    <t>19.06.2023 16:02:49</t>
  </si>
  <si>
    <t>19.06.2023 16:05:38</t>
  </si>
  <si>
    <t>19.06.2023 16:08:16</t>
  </si>
  <si>
    <t>19.06.2023 16:14:14</t>
  </si>
  <si>
    <t>21.06.2023 09:54:08</t>
  </si>
  <si>
    <t>21.06.2023</t>
  </si>
  <si>
    <t>21.06.2023 10:05:18</t>
  </si>
  <si>
    <t>22.06.2023 10:55:22</t>
  </si>
  <si>
    <t>22.06.2023</t>
  </si>
  <si>
    <t>27.06.2023 11:23:24</t>
  </si>
  <si>
    <t>27.06.2023</t>
  </si>
  <si>
    <t>27.06.2023 11:27:47</t>
  </si>
  <si>
    <t>27.06.2023 11:30:16</t>
  </si>
  <si>
    <t>27.06.2023 11:34:11</t>
  </si>
  <si>
    <t>27.06.2023 11:37:12</t>
  </si>
  <si>
    <t>27.06.2023 11:40:45</t>
  </si>
  <si>
    <t>27.06.2023 11:50:58</t>
  </si>
  <si>
    <t>4-1 c/2023</t>
  </si>
  <si>
    <t>внесення гербіцидів</t>
  </si>
  <si>
    <t>Реєстр документів "Договір"  за 3 квартал 2023 р.</t>
  </si>
  <si>
    <t>за 3 квартал 2023 р.</t>
  </si>
  <si>
    <t>24.07.2023 00:00:00</t>
  </si>
  <si>
    <t>4 с/2023</t>
  </si>
  <si>
    <t>24.07.2023</t>
  </si>
  <si>
    <t>23.08.2023 12:02:18</t>
  </si>
  <si>
    <t>ПП НВО"Енергоощадні технології"</t>
  </si>
  <si>
    <t>3/23-8</t>
  </si>
  <si>
    <t>23.08.2023</t>
  </si>
  <si>
    <t>23.08.2023 12:02:21</t>
  </si>
  <si>
    <t>75/23</t>
  </si>
  <si>
    <t>23.08.2023 12:02:24</t>
  </si>
  <si>
    <t>07.09.2023 12:11:25</t>
  </si>
  <si>
    <t>503</t>
  </si>
  <si>
    <t>07.09.2023</t>
  </si>
  <si>
    <t>07.09.2023 17:19:07</t>
  </si>
  <si>
    <t>ТОВ"Газопостачальна компанія"Нафтогаз Трейдинг""</t>
  </si>
  <si>
    <t>18-4169/23-БО-Т</t>
  </si>
  <si>
    <t>12.09.2023 09:57:54</t>
  </si>
  <si>
    <t>ДП"Національні інформаційні системи"</t>
  </si>
  <si>
    <t>ТП-02547553/ЕЦП</t>
  </si>
  <si>
    <t>12.09.2023</t>
  </si>
  <si>
    <t>12.09.2023 10:00:38</t>
  </si>
  <si>
    <t>361</t>
  </si>
  <si>
    <t>13.09.2023 13:46:14</t>
  </si>
  <si>
    <t>ФОП "Була Юрій Ігорович"</t>
  </si>
  <si>
    <t>Т-101</t>
  </si>
  <si>
    <t>13.09.2023</t>
  </si>
  <si>
    <t>13.09.2023 14:36:44</t>
  </si>
  <si>
    <t>Т-100</t>
  </si>
  <si>
    <t>15.09.2023 14:55:39</t>
  </si>
  <si>
    <t>Т-195</t>
  </si>
  <si>
    <t>15.09.2023</t>
  </si>
  <si>
    <t>18.09.2023 17:09:06</t>
  </si>
  <si>
    <t>Г230912-8</t>
  </si>
  <si>
    <t>18.09.2023</t>
  </si>
  <si>
    <t>20.09.2023 12:00:00</t>
  </si>
  <si>
    <t>ДУ"Терн.обл.центр контр.та проф.хв.МОЗ України"</t>
  </si>
  <si>
    <t>706/21</t>
  </si>
  <si>
    <t>20.09.2023</t>
  </si>
  <si>
    <t>20.09.2023 12:00:04</t>
  </si>
  <si>
    <t>209</t>
  </si>
  <si>
    <t>25.09.2023 16:06:07</t>
  </si>
  <si>
    <t>ТОВ"Техноцентр Маяк 1С"</t>
  </si>
  <si>
    <t>ТНМІС 000086</t>
  </si>
  <si>
    <t>25.09.2023</t>
  </si>
  <si>
    <t>25.09.2023 16:17:06</t>
  </si>
  <si>
    <t>5 с/2023</t>
  </si>
  <si>
    <t>25.09.2023 16:17:07</t>
  </si>
  <si>
    <t>26.09.2023 14:13:47</t>
  </si>
  <si>
    <t>26.09.2023</t>
  </si>
  <si>
    <t>26.09.2023 17:46:04</t>
  </si>
  <si>
    <t>27.09.2023 18:02:09</t>
  </si>
  <si>
    <t>27.09.2023</t>
  </si>
  <si>
    <t>27.09.2023 18:06:55</t>
  </si>
  <si>
    <t>27.09.2023 18:09:29</t>
  </si>
  <si>
    <t>27.09.2023 18:10:50</t>
  </si>
  <si>
    <t>28.09.2023 15:16:08</t>
  </si>
  <si>
    <t>6 с/2023</t>
  </si>
  <si>
    <t>28.09.2023</t>
  </si>
  <si>
    <t>обмолот сої</t>
  </si>
  <si>
    <t>зберігання пшениці</t>
  </si>
  <si>
    <t>перевезення пшениці</t>
  </si>
  <si>
    <t>флешки</t>
  </si>
  <si>
    <t>ПММ</t>
  </si>
  <si>
    <t>миючі засоби</t>
  </si>
  <si>
    <t>канцелярія</t>
  </si>
  <si>
    <t>навчання працівників по техніці безпеки</t>
  </si>
  <si>
    <t>аналіз води</t>
  </si>
  <si>
    <t>токіни</t>
  </si>
  <si>
    <t>обмолот пшениці</t>
  </si>
  <si>
    <t>запчастини до трактора</t>
  </si>
  <si>
    <t>муфта, болти, захисна маска</t>
  </si>
  <si>
    <t>підшипник, поршнева група</t>
  </si>
  <si>
    <t>серцевина замка</t>
  </si>
  <si>
    <t>Реєстр документів "Договір"  за 4 квартал 2023 р.</t>
  </si>
  <si>
    <t>за 4 квартал 2023 р.</t>
  </si>
  <si>
    <t>574/ТРН/Б</t>
  </si>
  <si>
    <t>ФОП "Мирка Ольга Левківна"</t>
  </si>
  <si>
    <t>ТНМ1376</t>
  </si>
  <si>
    <t>ТОВ"Техноторг"</t>
  </si>
  <si>
    <t>41/74 959</t>
  </si>
  <si>
    <t>ТОВ"Поділляпромгаз ЛХЗ"</t>
  </si>
  <si>
    <t>АРЗСП ГУ ДСНС України у Тернопільській області</t>
  </si>
  <si>
    <t>ФОП Романець Ігор Григорович</t>
  </si>
  <si>
    <t>Т-228</t>
  </si>
  <si>
    <t>Т-241</t>
  </si>
  <si>
    <t>793/21</t>
  </si>
  <si>
    <t>ФОП Кунцик Олена Анатоліївна</t>
  </si>
  <si>
    <t>ТНМ 1502</t>
  </si>
  <si>
    <t>ФОП Козак Василь Михайлович</t>
  </si>
  <si>
    <t>Т-293</t>
  </si>
  <si>
    <t>ФОП Калмик Богдан Олександрович</t>
  </si>
  <si>
    <t>18-5169/24-БО-Т</t>
  </si>
  <si>
    <t>ФОП Степаник Віра Богданівна</t>
  </si>
  <si>
    <t>Державне підприємство"Київоблагростандарт"</t>
  </si>
  <si>
    <t>144/29/11/23</t>
  </si>
  <si>
    <t>Приватне підприємство "Елітбук"</t>
  </si>
  <si>
    <t>Т-359</t>
  </si>
  <si>
    <t>Т-272</t>
  </si>
  <si>
    <t>ФОП Колосівська Надія Мирославівна</t>
  </si>
  <si>
    <t>ТОВ"РОШЕН-ПОДІЛЛЯ"</t>
  </si>
  <si>
    <t>ФОП Резніченко Максим Іванович</t>
  </si>
  <si>
    <t>ПП "Опалення Ніагара"</t>
  </si>
  <si>
    <t>ФОП Лахман Микола Михайлович</t>
  </si>
  <si>
    <t>ПП Цьвик Степан Петрович</t>
  </si>
  <si>
    <t>Приватне підприємство "Кавінформ"</t>
  </si>
  <si>
    <t>Філія ДП"Укрдержбудекспертиза" у Тернопільській області</t>
  </si>
  <si>
    <t>20-0352/03-23</t>
  </si>
  <si>
    <t>ФОП Лемак Оксана Юріївна</t>
  </si>
  <si>
    <t>63-23/К</t>
  </si>
  <si>
    <t>Т-313</t>
  </si>
  <si>
    <t>розподіл газу</t>
  </si>
  <si>
    <t>запчастини</t>
  </si>
  <si>
    <t>електроенергія 2024</t>
  </si>
  <si>
    <t>пмм</t>
  </si>
  <si>
    <t>тмц для зварювання</t>
  </si>
  <si>
    <t>обслуговування квс бюджет</t>
  </si>
  <si>
    <t>трактор</t>
  </si>
  <si>
    <t>кисень, аргон</t>
  </si>
  <si>
    <t>просочування конструкцій (протипожежна)</t>
  </si>
  <si>
    <t>перукарське приладдя</t>
  </si>
  <si>
    <t>медок програма</t>
  </si>
  <si>
    <t>акт герметичного обстеження</t>
  </si>
  <si>
    <t>канцтовари</t>
  </si>
  <si>
    <t>реєстрація трактора</t>
  </si>
  <si>
    <t>газ 2024</t>
  </si>
  <si>
    <t>будматеріали</t>
  </si>
  <si>
    <t>свідоцтво і номерний знак</t>
  </si>
  <si>
    <t>фактор доступ</t>
  </si>
  <si>
    <t>турнікет</t>
  </si>
  <si>
    <t>цемент</t>
  </si>
  <si>
    <t>цемент, пісок</t>
  </si>
  <si>
    <t>подарунки</t>
  </si>
  <si>
    <t>відеоспостереження</t>
  </si>
  <si>
    <t>частотний перетворювач</t>
  </si>
  <si>
    <t>ремонт водопостачання</t>
  </si>
  <si>
    <t>послуги екскаватора</t>
  </si>
  <si>
    <t>ремонт Т-150</t>
  </si>
  <si>
    <t>експертиза гутрожитку</t>
  </si>
  <si>
    <t>Реєстр документів "Договір"  за 1 квартал 2024 р.</t>
  </si>
  <si>
    <t>Т-42</t>
  </si>
  <si>
    <t>Т-43</t>
  </si>
  <si>
    <t>Т-76</t>
  </si>
  <si>
    <t>22.02.24-259</t>
  </si>
  <si>
    <t>22.02.24-1</t>
  </si>
  <si>
    <t>164/21</t>
  </si>
  <si>
    <t>9/Р</t>
  </si>
  <si>
    <t>Т-145</t>
  </si>
  <si>
    <t>121/в</t>
  </si>
  <si>
    <t>ТНММП000011</t>
  </si>
  <si>
    <t>11.01.2024 12:00:00</t>
  </si>
  <si>
    <t>12.01.2024 12:00:00</t>
  </si>
  <si>
    <t>22.01.2024 16:08:43</t>
  </si>
  <si>
    <t>01.02.2024 12:27:33</t>
  </si>
  <si>
    <t>01.02.2024 12:38:13</t>
  </si>
  <si>
    <t>01.02.2024 12:49:40</t>
  </si>
  <si>
    <t>05.02.2024 13:58:24</t>
  </si>
  <si>
    <t>12.02.2024 12:00:00</t>
  </si>
  <si>
    <t>14.02.2024 12:00:00</t>
  </si>
  <si>
    <t>14.02.2024 12:00:01</t>
  </si>
  <si>
    <t>16.02.2024 10:17:09</t>
  </si>
  <si>
    <t>22.02.2024 09:26:48</t>
  </si>
  <si>
    <t>22.02.2024 12:27:30</t>
  </si>
  <si>
    <t>22.02.2024 13:21:29</t>
  </si>
  <si>
    <t>22.02.2024 13:27:44</t>
  </si>
  <si>
    <t>22.02.2024 13:27:49</t>
  </si>
  <si>
    <t>22.02.2024 13:27:53</t>
  </si>
  <si>
    <t>23.02.2024 12:03:53</t>
  </si>
  <si>
    <t>28.02.2024 12:05:12</t>
  </si>
  <si>
    <t>28.02.2024 12:18:40</t>
  </si>
  <si>
    <t>28.02.2024 12:20:53</t>
  </si>
  <si>
    <t>28.02.2024 12:23:56</t>
  </si>
  <si>
    <t>28.02.2024 12:27:44</t>
  </si>
  <si>
    <t>28.02.2024 12:30:37</t>
  </si>
  <si>
    <t>28.02.2024 12:34:59</t>
  </si>
  <si>
    <t>28.02.2024 12:38:40</t>
  </si>
  <si>
    <t>28.02.2024 12:41:42</t>
  </si>
  <si>
    <t>28.02.2024 12:44:09</t>
  </si>
  <si>
    <t>28.02.2024 12:46:16</t>
  </si>
  <si>
    <t>29.02.2024 14:42:09</t>
  </si>
  <si>
    <t>29.02.2024 14:49:36</t>
  </si>
  <si>
    <t>01.03.2024 12:00:00</t>
  </si>
  <si>
    <t>01.03.2024 12:00:02</t>
  </si>
  <si>
    <t>05.03.2024 12:11:26</t>
  </si>
  <si>
    <t>05.03.2024 12:37:34</t>
  </si>
  <si>
    <t>05.03.2024 12:42:53</t>
  </si>
  <si>
    <t>07.03.2024 12:00:00</t>
  </si>
  <si>
    <t>11.03.2024 12:00:03</t>
  </si>
  <si>
    <t>12.03.2024 11:06:04</t>
  </si>
  <si>
    <t>13.03.2024 12:00:00</t>
  </si>
  <si>
    <t>14.03.2024 12:00:00</t>
  </si>
  <si>
    <t>15.03.2024 11:31:34</t>
  </si>
  <si>
    <t>18.03.2024 12:46:31</t>
  </si>
  <si>
    <t>19.03.2024 11:20:36</t>
  </si>
  <si>
    <t>20.03.2024 09:57:00</t>
  </si>
  <si>
    <t>26.03.2024 14:52:01</t>
  </si>
  <si>
    <t>29.03.2024 09:35:48</t>
  </si>
  <si>
    <t>Управління поліції охорони в Тернопільській області</t>
  </si>
  <si>
    <t>ФОП Степаник Віра Богданівна</t>
  </si>
  <si>
    <t>ФОП Була Юрій Ігорович</t>
  </si>
  <si>
    <t>ПМП "Айсберг"</t>
  </si>
  <si>
    <t>ФОП Рабада Віктор Станіславович</t>
  </si>
  <si>
    <t>ФОП Лаврентьєв Віталій Миколайович</t>
  </si>
  <si>
    <t>ФОП Щерб'як Тетяна Василівна</t>
  </si>
  <si>
    <t>ФОП Ткаченко Надія Андріївна</t>
  </si>
  <si>
    <t>ФОП Шпікула Галина Мирославівна</t>
  </si>
  <si>
    <t>ФОП Солян Наталія Петрівна</t>
  </si>
  <si>
    <t>ПП Щерб'як Майя Степанівна</t>
  </si>
  <si>
    <t>ТОВ "Агросем"</t>
  </si>
  <si>
    <t>ПП Бігун Петро Петрович</t>
  </si>
  <si>
    <t>СПДФО Сеньків Анатолій  Михайлович</t>
  </si>
  <si>
    <t>ФОП"Брик Микола Петрович"</t>
  </si>
  <si>
    <t>ТОВ "Газорозподільні мережі України"</t>
  </si>
  <si>
    <t>ДУ"Терн.обл.центр контр.та проф.хв.МОЗ України"</t>
  </si>
  <si>
    <t>ТВПУ - 4 ім. М. Паращука</t>
  </si>
  <si>
    <t>ФОП Тхорик Роман Іванович</t>
  </si>
  <si>
    <t>Навчально-методичний центр ЦЗ та БЖД</t>
  </si>
  <si>
    <t>АРЗСП ГУ ДСНС України у Тернопільській області</t>
  </si>
  <si>
    <t>ТДВ "Кредо"</t>
  </si>
  <si>
    <t>ТзОВ "МАЯК ПРОТЕКШН"</t>
  </si>
  <si>
    <t>ФОП Колосівська Надія Мирославівна</t>
  </si>
  <si>
    <t>Державне підприємство"Інфоресурс"</t>
  </si>
  <si>
    <t>водяний насос, антифриз, цмліндр зчеплення</t>
  </si>
  <si>
    <t>міні АЗС</t>
  </si>
  <si>
    <t>фотопапір</t>
  </si>
  <si>
    <t>глобус</t>
  </si>
  <si>
    <t>костюми для кухарів</t>
  </si>
  <si>
    <t>товари для перукарської лабораторії</t>
  </si>
  <si>
    <t>бордоська суміш</t>
  </si>
  <si>
    <t>ножниці</t>
  </si>
  <si>
    <t>система бітрек</t>
  </si>
  <si>
    <t>пристрій спостеоеження</t>
  </si>
  <si>
    <t>емаль, пензлик, розчинник</t>
  </si>
  <si>
    <t>перехід, шланг, лезо, коробка</t>
  </si>
  <si>
    <t>вінники</t>
  </si>
  <si>
    <t>круги</t>
  </si>
  <si>
    <t>шайба саморіз, дюбель, стяжки, болти, гайки</t>
  </si>
  <si>
    <t>кран</t>
  </si>
  <si>
    <t>ланцюг</t>
  </si>
  <si>
    <t>шланг змішувача</t>
  </si>
  <si>
    <t>набір кружок</t>
  </si>
  <si>
    <t>товари для лабораторії кухарів</t>
  </si>
  <si>
    <t>ремонт і заправка картриджа</t>
  </si>
  <si>
    <t>навчання цивільного захисту</t>
  </si>
  <si>
    <t>перезарядка вогнегасників</t>
  </si>
  <si>
    <t>страхування автомобілів</t>
  </si>
  <si>
    <t>навчання з пожежної безпеки</t>
  </si>
  <si>
    <t>антивірус</t>
  </si>
  <si>
    <t>пісок, цемент</t>
  </si>
  <si>
    <t>доступ до ЕДЕБО</t>
  </si>
  <si>
    <t>за 1 квартал 2024 р.</t>
  </si>
  <si>
    <t>Реєстр документів "Договір"  за 2 квартал 2024 р.</t>
  </si>
  <si>
    <t>за 2 квартал 2024 р.</t>
  </si>
  <si>
    <t>ФОП Була Олена Сергіївна</t>
  </si>
  <si>
    <t>ФОП Кульчицька Наталія Василівна</t>
  </si>
  <si>
    <t>ФОП Аніловський Ігор Йосипович</t>
  </si>
  <si>
    <t>ПП"Атестація РМ"</t>
  </si>
  <si>
    <t>ПМП "Айсберг"</t>
  </si>
  <si>
    <t>ФОП Заблоцький Богдан Володимирович</t>
  </si>
  <si>
    <t>ТОВ "Агро Престиж"</t>
  </si>
  <si>
    <t>ТОВ "ВІЛАГРО ТЕХ"</t>
  </si>
  <si>
    <t>ФОП Ваврик Максим Євгенович</t>
  </si>
  <si>
    <t>ФОП Теслюк Василь Петрович</t>
  </si>
  <si>
    <t>Г240319-5</t>
  </si>
  <si>
    <t>Т-23</t>
  </si>
  <si>
    <t>Т-24</t>
  </si>
  <si>
    <t>Т-25</t>
  </si>
  <si>
    <t>ТВ-109</t>
  </si>
  <si>
    <t>ТВ-109/1</t>
  </si>
  <si>
    <t>150/Р</t>
  </si>
  <si>
    <t>навчання і перевірка знань електротехнічних працівників</t>
  </si>
  <si>
    <t xml:space="preserve">придбання миючих та дезінфікуючих засобів за крем для чищення, засіб від нальоту, зас.для туалету </t>
  </si>
  <si>
    <t xml:space="preserve">придбання канцтоварів за папір А4,папки-файл,папки картонні на зав'язках ,папки-швидкозшивачі А4 </t>
  </si>
  <si>
    <t>придбання інвентарю та інструментів для проведення ремонтних робіт господобом за штангенциркуль,набір ключів,бір мітчиків і плашок,пістолет клейовий, набір свердлів і напильників</t>
  </si>
  <si>
    <t>за перукарську мийку</t>
  </si>
  <si>
    <t>придбання оргтехніки,компютерної техніки за інтерактивну дошку,системний блок,монітор,клавіатуру,мишу бездротову,блок безперебійного живлення</t>
  </si>
  <si>
    <t>придбання матеріалів для ремонту автомоб.транспорту за набір для тестування комресії бензинового двигуна,компресом.дизельн.,тестертиску масла</t>
  </si>
  <si>
    <t>проведення атестації робочих місць</t>
  </si>
  <si>
    <t>послуги з поточного ремонту та обслуговування компютерн.та організаційної техніки за заправку картриджа,ремонт картриджа</t>
  </si>
  <si>
    <t>ридбання матеріалів світильники, провід для проведення ремонтних робіт господарським способом</t>
  </si>
  <si>
    <t xml:space="preserve">ридбання будівельних матеріалів шпаклівка,емульсія,грунтовка для проведення ремонтних робіт господарським способом </t>
  </si>
  <si>
    <t>придбання будівельних матеріалів підвісна стеля ARMSTRONG(в комплекті) для проведення ремонтних робіт господарським способом</t>
  </si>
  <si>
    <t>придбання матеріалів дюбель,старт-полоса,шурупи,клапан,муфта,коліно,ніпель,труба,кріплення для проведення ремонтих робіт господарським способом</t>
  </si>
  <si>
    <t>придбання матеріалів фарба,розчинник,пензлик для проведення ремонтих робіт господарським способом</t>
  </si>
  <si>
    <t xml:space="preserve">придбання пально-мастильних матеріалів масло </t>
  </si>
  <si>
    <t>банер, букви з композиту</t>
  </si>
  <si>
    <t xml:space="preserve">придбання матеріалів за клейонку для проведення ремонтних робіт господарським способом </t>
  </si>
  <si>
    <t>придбання пально-мастильних матеріалів за масло</t>
  </si>
  <si>
    <t>придбання матеріалів за макловицю для проведення ремонтних робіт господарським способом</t>
  </si>
  <si>
    <t>придбання матеріалів за болт+гайка,дюбель,шайбу,заклепки,стоп-стрічку,круг,жилку для проведення ремонтних робіт господарським способом</t>
  </si>
  <si>
    <t>придбання матеріалів за кабель,розетку,коробку,папір наждачний, скотч,кріплення,прожектор для проведення ремонтних робіт господарським способом</t>
  </si>
  <si>
    <t>придбання матеріалів за ножівку по металу для проведення ремонтних робіт господарським способом</t>
  </si>
  <si>
    <t>придбання матеріалів за замок навісний  для проведення ремонтних робіт господарським способом</t>
  </si>
  <si>
    <t>вішак</t>
  </si>
  <si>
    <t>придбання матеріалів за пломбіратор,пломби  для проведення ремонтних робіт господарським способом</t>
  </si>
  <si>
    <t>придбання матеріалів за фарбу для проведення ремонтних робіт господарським способом</t>
  </si>
  <si>
    <t xml:space="preserve">придбання канцтоварів за чорнила Epson C13T67344A Yellow,Epson C13T67364A Light Magenta,Epson C13T67354A Light Cyan </t>
  </si>
  <si>
    <t>придбання насіннєвого матеріалу за насіння сої Моравію,Сайдіну</t>
  </si>
  <si>
    <t xml:space="preserve">придбання засобів захисту рослин за  фунгіцид для протруювання насіння </t>
  </si>
  <si>
    <t xml:space="preserve">придбання мінеральних добрив за РізоФікс </t>
  </si>
  <si>
    <t xml:space="preserve">за послуги,пов'язані з виробництвом сільськогосподарської продукції дискування на глибину 7-12 см, 1 слід </t>
  </si>
  <si>
    <t xml:space="preserve">послуги з поточного ремонту та обслуговування компютерн.та організаційної техніки за заправку картриджа тонером </t>
  </si>
  <si>
    <t xml:space="preserve">придбання канцтоварів за наклейки </t>
  </si>
  <si>
    <t>а послуги з переплетення звіту</t>
  </si>
  <si>
    <t xml:space="preserve">а послуги,пов'язані з виробництвом сільськогосподарської продукції дискування на глибину 7-12 см,посів сої,обприскув.з підвез.води </t>
  </si>
  <si>
    <t>придбання но-мастильних матеріалів за бензин автомобільний А-95</t>
  </si>
  <si>
    <t>придбання пально-мастильних матеріалів за оливу моторну</t>
  </si>
  <si>
    <t>ридбання засобів захисту рослин за геліос,клінік</t>
  </si>
  <si>
    <t xml:space="preserve">за послуги ескаватора </t>
  </si>
  <si>
    <t> стартер до коси</t>
  </si>
  <si>
    <t> плівку захисну</t>
  </si>
  <si>
    <t>пензлик,валік,макловицю,скотч,мішки,піну </t>
  </si>
  <si>
    <t>провід,коробку,бокс під автомат,припой,рамку,кут алюмін. для проведення ремонтних робіт господарським способом </t>
  </si>
  <si>
    <t>дюбеля,шурупи,круги для проведення ремонтних робіт господарським способом</t>
  </si>
  <si>
    <t>електроди  для проведення ремонтних робіт господарським способом</t>
  </si>
  <si>
    <t>розетки,вимикачі,лампочки для проведення ремонтних робіт господарським способом</t>
  </si>
  <si>
    <t>кран для проведення ремонтних робіт господарським способом </t>
  </si>
  <si>
    <t> емульсію,емаль,барвник,розчинник для проведення ремонтних робіт господарським способом</t>
  </si>
  <si>
    <t>тример бензиновий</t>
  </si>
  <si>
    <t>редуктор,штангу,жилку,котушку коси,щиток захисний, масло до коси</t>
  </si>
  <si>
    <t>замок навісний</t>
  </si>
  <si>
    <t> свідоцтва про здобуття повної загальної середньої освіти </t>
  </si>
  <si>
    <t>фарбу,розчинник </t>
  </si>
  <si>
    <t>котушку до коси,стартер до коси</t>
  </si>
  <si>
    <t> гальмівну рідину,фільтр повітряний,лампочку,оливу,фільтр масляний </t>
  </si>
  <si>
    <t>за 3 квартал 2024 р.</t>
  </si>
  <si>
    <t>Реєстр документів "Договір"  за 3 квартал 2024 р.</t>
  </si>
  <si>
    <t>05.07.2024 16:16:37</t>
  </si>
  <si>
    <t>22.07.2024 12:20:01</t>
  </si>
  <si>
    <t>22.07.2024 12:34:03</t>
  </si>
  <si>
    <t>01.08.2024 12:56:52</t>
  </si>
  <si>
    <t>02.08.2024 10:22:38</t>
  </si>
  <si>
    <t>08.08.2024 14:25:30</t>
  </si>
  <si>
    <t>19.08.2024 12:00:00</t>
  </si>
  <si>
    <t>22.08.2024 13:50:04</t>
  </si>
  <si>
    <t>23.08.2024 12:00:00</t>
  </si>
  <si>
    <t>26.08.2024 00:00:00</t>
  </si>
  <si>
    <t>26.08.2024 15:01:21</t>
  </si>
  <si>
    <t>26.08.2024 15:12:37</t>
  </si>
  <si>
    <t>26.08.2024 15:36:06</t>
  </si>
  <si>
    <t>27.08.2024 13:14:32</t>
  </si>
  <si>
    <t>28.08.2024 16:14:09</t>
  </si>
  <si>
    <t>28.08.2024 16:24:06</t>
  </si>
  <si>
    <t>28.08.2024 16:49:12</t>
  </si>
  <si>
    <t>28.08.2024 16:52:37</t>
  </si>
  <si>
    <t>28.08.2024 16:57:10</t>
  </si>
  <si>
    <t>28.08.2024 16:59:31</t>
  </si>
  <si>
    <t>28.08.2024 17:01:13</t>
  </si>
  <si>
    <t>03.09.2024 11:26:52</t>
  </si>
  <si>
    <t>06.09.2024 12:00:00</t>
  </si>
  <si>
    <t>09.09.2024 00:00:00</t>
  </si>
  <si>
    <t>09.09.2024 16:33:16</t>
  </si>
  <si>
    <t>11.09.2024 08:57:52</t>
  </si>
  <si>
    <t>11.09.2024 09:13:27</t>
  </si>
  <si>
    <t>23.09.2024 12:00:00</t>
  </si>
  <si>
    <t>24.09.2024 09:24:29</t>
  </si>
  <si>
    <t>24.09.2024 09:45:30</t>
  </si>
  <si>
    <t>25.09.2024 09:30:37</t>
  </si>
  <si>
    <t>25.09.2024 09:36:45</t>
  </si>
  <si>
    <t>25.09.2024 09:40:06</t>
  </si>
  <si>
    <t>25.09.2024 11:52:25</t>
  </si>
  <si>
    <t>25.09.2024 11:57:17</t>
  </si>
  <si>
    <t>26.09.2024 00:00:00</t>
  </si>
  <si>
    <t>26.09.2024 10:27:36</t>
  </si>
  <si>
    <t>ТВ-109/2</t>
  </si>
  <si>
    <t>352</t>
  </si>
  <si>
    <t>ФОП Козак Ольга Павлівна</t>
  </si>
  <si>
    <t>ГРЕМ  АТ"Тернопільобленерго"</t>
  </si>
  <si>
    <t>251</t>
  </si>
  <si>
    <t>2716-С-1</t>
  </si>
  <si>
    <t>ФОП Мирка Ольга Левківна</t>
  </si>
  <si>
    <t>ТНМ1662</t>
  </si>
  <si>
    <t>ФОП Жирук Андрій Васильович</t>
  </si>
  <si>
    <t>ТОВ КВП"НЕОТЕК"</t>
  </si>
  <si>
    <t>ФОП Мушій А. В.</t>
  </si>
  <si>
    <t>192</t>
  </si>
  <si>
    <t>ФОП Мушій В.В.</t>
  </si>
  <si>
    <t>248</t>
  </si>
  <si>
    <t>296</t>
  </si>
  <si>
    <t>26</t>
  </si>
  <si>
    <t>29</t>
  </si>
  <si>
    <t>28</t>
  </si>
  <si>
    <t>27</t>
  </si>
  <si>
    <t>604/21</t>
  </si>
  <si>
    <t>ТОВ "Агросем"</t>
  </si>
  <si>
    <t>06.09.24-257</t>
  </si>
  <si>
    <t>ФОП Шпікула Галина Мирославівна</t>
  </si>
  <si>
    <t>344</t>
  </si>
  <si>
    <t>150</t>
  </si>
  <si>
    <t>ПРАТ "Київстар"</t>
  </si>
  <si>
    <t>75001962592/БО_2024</t>
  </si>
  <si>
    <t>ФОП Рабада Віктор Станіславович</t>
  </si>
  <si>
    <t>419</t>
  </si>
  <si>
    <t>24</t>
  </si>
  <si>
    <t>22</t>
  </si>
  <si>
    <t>ФОП Богуш Володимир Васильович</t>
  </si>
  <si>
    <t>ФОП Чорненький Олег Іванович</t>
  </si>
  <si>
    <t>05.07.2024</t>
  </si>
  <si>
    <t>22.07.2024</t>
  </si>
  <si>
    <t>01.08.2024</t>
  </si>
  <si>
    <t>02.08.2024</t>
  </si>
  <si>
    <t>08.08.2024</t>
  </si>
  <si>
    <t>19.08.2024</t>
  </si>
  <si>
    <t>22.08.2024</t>
  </si>
  <si>
    <t>23.08.2024</t>
  </si>
  <si>
    <t>26.08.2024</t>
  </si>
  <si>
    <t>27.08.2024</t>
  </si>
  <si>
    <t>28.08.2024</t>
  </si>
  <si>
    <t>03.09.2024</t>
  </si>
  <si>
    <t>06.09.2024</t>
  </si>
  <si>
    <t>09.09.2024</t>
  </si>
  <si>
    <t>11.09.2024</t>
  </si>
  <si>
    <t>23.09.2024</t>
  </si>
  <si>
    <t>24.09.2024</t>
  </si>
  <si>
    <t>25.09.2024</t>
  </si>
  <si>
    <t>26.09.2024</t>
  </si>
  <si>
    <t>геліос, грінфорт, макс фул про (ззр)</t>
  </si>
  <si>
    <t>сміття</t>
  </si>
  <si>
    <t>двері металоплатикові, вікно</t>
  </si>
  <si>
    <t>послуга заміни користувача</t>
  </si>
  <si>
    <t>обприскування поля</t>
  </si>
  <si>
    <t>за обслуговування МЕДОК</t>
  </si>
  <si>
    <t xml:space="preserve">сієста, грінфорт, нутрістар, (ззр) </t>
  </si>
  <si>
    <t>ремонт компа</t>
  </si>
  <si>
    <t>заправка картриджів</t>
  </si>
  <si>
    <t>токени</t>
  </si>
  <si>
    <t>прапор</t>
  </si>
  <si>
    <t>травля мишей</t>
  </si>
  <si>
    <t>трекер</t>
  </si>
  <si>
    <t>технічна хімія</t>
  </si>
  <si>
    <t>дизпаливо</t>
  </si>
  <si>
    <t>балони</t>
  </si>
  <si>
    <t>послуги звязку</t>
  </si>
  <si>
    <t>заппчастини</t>
  </si>
  <si>
    <t>Реєстр документів "Договір"  за 4 квартал 2024 р.</t>
  </si>
  <si>
    <t>за 4 квартал 2024 р.</t>
  </si>
  <si>
    <t>ТзОВ"Лідер-Захід"</t>
  </si>
  <si>
    <t>ФОП Щерб'як Тетяна Василівна</t>
  </si>
  <si>
    <t>ТОВ "Газорозподільні мережі України"</t>
  </si>
  <si>
    <t>ФОП Бєляков Павло Миколайович</t>
  </si>
  <si>
    <t>ТОВ "Технотогр-Дон"</t>
  </si>
  <si>
    <t>ФОП Іваськів Тарас Іванович</t>
  </si>
  <si>
    <t>ФОП Двіжона Василь Васильович</t>
  </si>
  <si>
    <t>ФОП Була Ігор Володимирович</t>
  </si>
  <si>
    <t>423</t>
  </si>
  <si>
    <t>ТНМ2099</t>
  </si>
  <si>
    <t>104</t>
  </si>
  <si>
    <t>333</t>
  </si>
  <si>
    <t>1-обм-24</t>
  </si>
  <si>
    <t>18-7169/24-БО-Т</t>
  </si>
  <si>
    <t>ТНМ2219</t>
  </si>
  <si>
    <t>04/ТО-003О</t>
  </si>
  <si>
    <t>22/10/2024</t>
  </si>
  <si>
    <t>1026</t>
  </si>
  <si>
    <t>526336</t>
  </si>
  <si>
    <t>380</t>
  </si>
  <si>
    <t>119</t>
  </si>
  <si>
    <t>3/24-1</t>
  </si>
  <si>
    <t>531</t>
  </si>
  <si>
    <t>450</t>
  </si>
  <si>
    <t>1-ОР-25</t>
  </si>
  <si>
    <t>714</t>
  </si>
  <si>
    <t>05/11</t>
  </si>
  <si>
    <t>08/11</t>
  </si>
  <si>
    <t>128</t>
  </si>
  <si>
    <t>02.10.2024</t>
  </si>
  <si>
    <t>03.10.2024</t>
  </si>
  <si>
    <t>07.10.2024</t>
  </si>
  <si>
    <t>08.10.2024</t>
  </si>
  <si>
    <t>11.10.2024</t>
  </si>
  <si>
    <t>18.10.2024</t>
  </si>
  <si>
    <t>21.10.2024</t>
  </si>
  <si>
    <t>22.10.2024</t>
  </si>
  <si>
    <t>30.10.2024</t>
  </si>
  <si>
    <t>04.11.2024</t>
  </si>
  <si>
    <t>07.11.2024</t>
  </si>
  <si>
    <t>11.11.2024</t>
  </si>
  <si>
    <t>13.11.2024</t>
  </si>
  <si>
    <t>15.11.2024</t>
  </si>
  <si>
    <t>18.11.2024</t>
  </si>
  <si>
    <t>19.11.2024</t>
  </si>
  <si>
    <t>22.11.2024</t>
  </si>
  <si>
    <t>25.11.2024</t>
  </si>
  <si>
    <t>27.11.2024</t>
  </si>
  <si>
    <t>28.11.2024</t>
  </si>
  <si>
    <t>02.12.2024</t>
  </si>
  <si>
    <t>04.12.2024</t>
  </si>
  <si>
    <t>19.12.2024</t>
  </si>
  <si>
    <t>02.10.2024 12:00:00</t>
  </si>
  <si>
    <t>03.10.2024 11:35:52</t>
  </si>
  <si>
    <t>07.10.2024 11:27:57</t>
  </si>
  <si>
    <t>07.10.2024 11:49:06</t>
  </si>
  <si>
    <t>07.10.2024 12:00:37</t>
  </si>
  <si>
    <t>07.10.2024 14:34:47</t>
  </si>
  <si>
    <t>08.10.2024 00:00:00</t>
  </si>
  <si>
    <t>11.10.2024 12:00:00</t>
  </si>
  <si>
    <t>18.10.2024 11:12:05</t>
  </si>
  <si>
    <t>21.10.2024 15:21:28</t>
  </si>
  <si>
    <t>21.10.2024 16:08:06</t>
  </si>
  <si>
    <t>22.10.2024 15:37:31</t>
  </si>
  <si>
    <t>30.10.2024 16:20:43</t>
  </si>
  <si>
    <t>30.10.2024 16:26:22</t>
  </si>
  <si>
    <t>04.11.2024 12:44:02</t>
  </si>
  <si>
    <t>07.11.2024 12:55:39</t>
  </si>
  <si>
    <t>07.11.2024 13:05:00</t>
  </si>
  <si>
    <t>11.11.2024 12:00:00</t>
  </si>
  <si>
    <t>13.11.2024 14:35:39</t>
  </si>
  <si>
    <t>13.11.2024 14:42:48</t>
  </si>
  <si>
    <t>15.11.2024 14:24:38</t>
  </si>
  <si>
    <t>15.11.2024 14:30:58</t>
  </si>
  <si>
    <t>15.11.2024 14:32:58</t>
  </si>
  <si>
    <t>15.11.2024 14:35:06</t>
  </si>
  <si>
    <t>18.11.2024 11:53:30</t>
  </si>
  <si>
    <t>19.11.2024 11:39:23</t>
  </si>
  <si>
    <t>22.11.2024 12:00:00</t>
  </si>
  <si>
    <t>25.11.2024 10:00:28</t>
  </si>
  <si>
    <t>27.11.2024 10:40:09</t>
  </si>
  <si>
    <t>27.11.2024 10:54:32</t>
  </si>
  <si>
    <t>27.11.2024 14:50:59</t>
  </si>
  <si>
    <t>27.11.2024 14:51:04</t>
  </si>
  <si>
    <t>28.11.2024 16:37:21</t>
  </si>
  <si>
    <t>28.11.2024 16:42:20</t>
  </si>
  <si>
    <t>02.12.2024 00:00:00</t>
  </si>
  <si>
    <t>02.12.2024 11:58:09</t>
  </si>
  <si>
    <t>02.12.2024 13:56:30</t>
  </si>
  <si>
    <t>04.12.2024 15:03:11</t>
  </si>
  <si>
    <t>04.12.2024 15:47:31</t>
  </si>
  <si>
    <t>19.12.2024 09:04:58</t>
  </si>
  <si>
    <t>обслуговування бух.програми</t>
  </si>
  <si>
    <t>обслуговування МЕДОК</t>
  </si>
  <si>
    <t>технічне обслуговування газопостачання</t>
  </si>
  <si>
    <t>герметизація вводів</t>
  </si>
  <si>
    <t>доступ до онлайн ресурсу радник</t>
  </si>
  <si>
    <t>масло, фільтра</t>
  </si>
  <si>
    <t>послуги з то</t>
  </si>
  <si>
    <t>повірка трансформаторів</t>
  </si>
  <si>
    <t>транспортування сої</t>
  </si>
  <si>
    <t>паливо</t>
  </si>
  <si>
    <t>оранка поля</t>
  </si>
  <si>
    <t>ламінат</t>
  </si>
  <si>
    <t>крани</t>
  </si>
  <si>
    <t>редуктор газу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</si>
</sst>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63"/>
      <name val="Arial"/>
      <family val="2"/>
    </font>
    <font>
      <b/>
      <sz val="12"/>
      <name val="Arial"/>
    </font>
    <font>
      <b/>
      <sz val="10"/>
      <name val="Arial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/>
    <xf numFmtId="0" fontId="2" fillId="0" borderId="1" xfId="1" applyFont="1" applyBorder="1"/>
    <xf numFmtId="0" fontId="4" fillId="2" borderId="2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left" wrapText="1"/>
    </xf>
    <xf numFmtId="4" fontId="1" fillId="0" borderId="2" xfId="1" applyNumberFormat="1" applyFont="1" applyBorder="1" applyAlignment="1">
      <alignment horizontal="right" wrapText="1"/>
    </xf>
    <xf numFmtId="2" fontId="1" fillId="0" borderId="2" xfId="1" applyNumberFormat="1" applyFont="1" applyBorder="1" applyAlignment="1">
      <alignment horizontal="right" wrapText="1"/>
    </xf>
    <xf numFmtId="0" fontId="4" fillId="0" borderId="3" xfId="1" applyNumberFormat="1" applyFont="1" applyBorder="1" applyAlignment="1">
      <alignment horizontal="left"/>
    </xf>
    <xf numFmtId="4" fontId="4" fillId="0" borderId="2" xfId="1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right"/>
    </xf>
    <xf numFmtId="0" fontId="5" fillId="0" borderId="0" xfId="1" applyNumberFormat="1" applyFont="1"/>
    <xf numFmtId="0" fontId="1" fillId="0" borderId="4" xfId="1" applyNumberFormat="1" applyFont="1" applyBorder="1" applyAlignment="1">
      <alignment horizontal="center" vertical="top"/>
    </xf>
    <xf numFmtId="0" fontId="6" fillId="0" borderId="0" xfId="1" applyFont="1"/>
    <xf numFmtId="0" fontId="4" fillId="0" borderId="3" xfId="1" applyNumberFormat="1" applyFont="1" applyBorder="1" applyAlignment="1">
      <alignment horizontal="left"/>
    </xf>
    <xf numFmtId="22" fontId="1" fillId="0" borderId="2" xfId="1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left" wrapText="1"/>
    </xf>
    <xf numFmtId="4" fontId="1" fillId="0" borderId="2" xfId="2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right" wrapText="1"/>
    </xf>
    <xf numFmtId="2" fontId="1" fillId="0" borderId="2" xfId="2" applyNumberFormat="1" applyFont="1" applyBorder="1" applyAlignment="1">
      <alignment horizontal="right" wrapText="1"/>
    </xf>
    <xf numFmtId="4" fontId="4" fillId="0" borderId="2" xfId="2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left"/>
    </xf>
    <xf numFmtId="4" fontId="7" fillId="3" borderId="5" xfId="3" applyNumberFormat="1" applyFont="1" applyFill="1" applyBorder="1" applyAlignment="1">
      <alignment horizontal="right" vertical="top"/>
    </xf>
    <xf numFmtId="2" fontId="7" fillId="3" borderId="5" xfId="3" applyNumberFormat="1" applyFont="1" applyFill="1" applyBorder="1" applyAlignment="1">
      <alignment horizontal="right" vertical="top"/>
    </xf>
    <xf numFmtId="1" fontId="7" fillId="3" borderId="5" xfId="3" applyNumberFormat="1" applyFont="1" applyFill="1" applyBorder="1" applyAlignment="1">
      <alignment horizontal="right" vertical="top"/>
    </xf>
    <xf numFmtId="0" fontId="7" fillId="3" borderId="5" xfId="3" applyNumberFormat="1" applyFont="1" applyFill="1" applyBorder="1" applyAlignment="1">
      <alignment horizontal="left" vertical="top"/>
    </xf>
    <xf numFmtId="0" fontId="7" fillId="3" borderId="5" xfId="3" applyNumberFormat="1" applyFont="1" applyFill="1" applyBorder="1" applyAlignment="1">
      <alignment horizontal="center" vertical="top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3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22" fontId="1" fillId="0" borderId="2" xfId="1" applyNumberFormat="1" applyFont="1" applyBorder="1" applyAlignment="1">
      <alignment horizontal="left" wrapText="1"/>
    </xf>
    <xf numFmtId="22" fontId="1" fillId="0" borderId="2" xfId="1" applyNumberFormat="1" applyFont="1" applyBorder="1" applyAlignment="1">
      <alignment horizontal="center" wrapText="1"/>
    </xf>
    <xf numFmtId="0" fontId="5" fillId="0" borderId="6" xfId="1" applyNumberFormat="1" applyFont="1" applyBorder="1"/>
    <xf numFmtId="0" fontId="1" fillId="0" borderId="6" xfId="1" applyBorder="1"/>
    <xf numFmtId="0" fontId="1" fillId="0" borderId="0" xfId="1" applyAlignment="1"/>
    <xf numFmtId="0" fontId="1" fillId="0" borderId="0" xfId="1" applyNumberFormat="1" applyFont="1" applyBorder="1" applyAlignment="1">
      <alignment vertical="top"/>
    </xf>
    <xf numFmtId="49" fontId="1" fillId="0" borderId="2" xfId="1" applyNumberFormat="1" applyFont="1" applyBorder="1" applyAlignment="1">
      <alignment horizontal="center" wrapText="1"/>
    </xf>
    <xf numFmtId="1" fontId="1" fillId="4" borderId="2" xfId="1" applyNumberFormat="1" applyFont="1" applyFill="1" applyBorder="1" applyAlignment="1">
      <alignment horizontal="center" wrapText="1"/>
    </xf>
    <xf numFmtId="22" fontId="1" fillId="4" borderId="2" xfId="1" applyNumberFormat="1" applyFont="1" applyFill="1" applyBorder="1" applyAlignment="1">
      <alignment horizontal="center" wrapText="1"/>
    </xf>
    <xf numFmtId="4" fontId="1" fillId="4" borderId="2" xfId="1" applyNumberFormat="1" applyFont="1" applyFill="1" applyBorder="1" applyAlignment="1">
      <alignment horizontal="right" wrapText="1"/>
    </xf>
    <xf numFmtId="22" fontId="1" fillId="4" borderId="2" xfId="1" applyNumberFormat="1" applyFont="1" applyFill="1" applyBorder="1" applyAlignment="1">
      <alignment horizontal="left" wrapText="1"/>
    </xf>
    <xf numFmtId="49" fontId="1" fillId="4" borderId="2" xfId="1" applyNumberFormat="1" applyFont="1" applyFill="1" applyBorder="1" applyAlignment="1">
      <alignment horizontal="center" wrapText="1"/>
    </xf>
    <xf numFmtId="0" fontId="1" fillId="4" borderId="2" xfId="1" applyNumberFormat="1" applyFont="1" applyFill="1" applyBorder="1" applyAlignment="1">
      <alignment horizontal="left" wrapText="1"/>
    </xf>
    <xf numFmtId="0" fontId="1" fillId="0" borderId="0" xfId="4"/>
    <xf numFmtId="0" fontId="8" fillId="0" borderId="0" xfId="4" applyFont="1"/>
    <xf numFmtId="0" fontId="9" fillId="0" borderId="1" xfId="4" applyFont="1" applyBorder="1"/>
    <xf numFmtId="0" fontId="8" fillId="0" borderId="1" xfId="4" applyFont="1" applyBorder="1"/>
    <xf numFmtId="0" fontId="4" fillId="2" borderId="2" xfId="4" applyNumberFormat="1" applyFont="1" applyFill="1" applyBorder="1" applyAlignment="1">
      <alignment horizontal="center" vertical="center" wrapText="1"/>
    </xf>
    <xf numFmtId="1" fontId="1" fillId="0" borderId="2" xfId="4" applyNumberFormat="1" applyFont="1" applyBorder="1" applyAlignment="1">
      <alignment horizontal="center" wrapText="1"/>
    </xf>
    <xf numFmtId="0" fontId="1" fillId="0" borderId="2" xfId="4" applyNumberFormat="1" applyFont="1" applyBorder="1" applyAlignment="1">
      <alignment horizontal="right" wrapText="1"/>
    </xf>
    <xf numFmtId="0" fontId="1" fillId="0" borderId="2" xfId="4" applyNumberFormat="1" applyFont="1" applyBorder="1" applyAlignment="1">
      <alignment horizontal="left" wrapText="1"/>
    </xf>
    <xf numFmtId="4" fontId="1" fillId="0" borderId="2" xfId="4" applyNumberFormat="1" applyFont="1" applyBorder="1" applyAlignment="1">
      <alignment horizontal="right" wrapText="1"/>
    </xf>
    <xf numFmtId="2" fontId="1" fillId="0" borderId="2" xfId="4" applyNumberFormat="1" applyFont="1" applyBorder="1" applyAlignment="1">
      <alignment horizontal="right" wrapText="1"/>
    </xf>
    <xf numFmtId="0" fontId="4" fillId="0" borderId="3" xfId="4" applyNumberFormat="1" applyFont="1" applyBorder="1" applyAlignment="1">
      <alignment horizontal="left"/>
    </xf>
    <xf numFmtId="4" fontId="4" fillId="0" borderId="2" xfId="4" applyNumberFormat="1" applyFont="1" applyBorder="1" applyAlignment="1">
      <alignment horizontal="right"/>
    </xf>
    <xf numFmtId="0" fontId="1" fillId="0" borderId="0" xfId="4" applyAlignment="1">
      <alignment horizontal="center"/>
    </xf>
    <xf numFmtId="0" fontId="8" fillId="0" borderId="1" xfId="4" applyFont="1" applyBorder="1" applyAlignment="1">
      <alignment horizontal="center"/>
    </xf>
    <xf numFmtId="0" fontId="1" fillId="0" borderId="2" xfId="4" applyNumberFormat="1" applyFont="1" applyBorder="1" applyAlignment="1">
      <alignment horizontal="center" wrapText="1"/>
    </xf>
    <xf numFmtId="0" fontId="4" fillId="0" borderId="3" xfId="4" applyNumberFormat="1" applyFont="1" applyBorder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1" xfId="4" applyFont="1" applyBorder="1" applyAlignment="1">
      <alignment vertical="center"/>
    </xf>
    <xf numFmtId="0" fontId="14" fillId="0" borderId="1" xfId="4" applyFont="1" applyBorder="1" applyAlignment="1">
      <alignment vertical="center"/>
    </xf>
    <xf numFmtId="0" fontId="14" fillId="0" borderId="1" xfId="4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4" fillId="2" borderId="2" xfId="5" applyNumberFormat="1" applyFont="1" applyFill="1" applyBorder="1" applyAlignment="1">
      <alignment horizontal="center" vertical="center" wrapText="1"/>
    </xf>
    <xf numFmtId="2" fontId="14" fillId="2" borderId="2" xfId="4" applyNumberFormat="1" applyFont="1" applyFill="1" applyBorder="1" applyAlignment="1">
      <alignment horizontal="center" vertical="center" wrapText="1"/>
    </xf>
    <xf numFmtId="1" fontId="11" fillId="0" borderId="2" xfId="5" applyNumberFormat="1" applyFont="1" applyBorder="1" applyAlignment="1">
      <alignment horizontal="center" vertical="center" wrapText="1"/>
    </xf>
    <xf numFmtId="0" fontId="11" fillId="0" borderId="2" xfId="5" applyNumberFormat="1" applyFont="1" applyBorder="1" applyAlignment="1">
      <alignment horizontal="right" vertical="center" wrapText="1"/>
    </xf>
    <xf numFmtId="4" fontId="11" fillId="0" borderId="2" xfId="5" applyNumberFormat="1" applyFont="1" applyBorder="1" applyAlignment="1">
      <alignment horizontal="right" vertical="center" wrapText="1"/>
    </xf>
    <xf numFmtId="0" fontId="11" fillId="0" borderId="2" xfId="5" applyNumberFormat="1" applyFont="1" applyBorder="1" applyAlignment="1">
      <alignment horizontal="left" vertical="center" wrapText="1"/>
    </xf>
    <xf numFmtId="0" fontId="11" fillId="0" borderId="2" xfId="5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vertical="center"/>
    </xf>
    <xf numFmtId="2" fontId="11" fillId="0" borderId="2" xfId="5" applyNumberFormat="1" applyFont="1" applyBorder="1" applyAlignment="1">
      <alignment horizontal="right" vertical="center" wrapText="1"/>
    </xf>
    <xf numFmtId="0" fontId="12" fillId="0" borderId="2" xfId="0" applyNumberFormat="1" applyFont="1" applyBorder="1" applyAlignment="1">
      <alignment vertical="center"/>
    </xf>
    <xf numFmtId="4" fontId="14" fillId="0" borderId="7" xfId="5" applyNumberFormat="1" applyFont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0" borderId="4" xfId="1" applyNumberFormat="1" applyFont="1" applyBorder="1" applyAlignment="1">
      <alignment horizontal="center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right" vertical="center" wrapText="1"/>
    </xf>
    <xf numFmtId="14" fontId="11" fillId="0" borderId="2" xfId="5" applyNumberFormat="1" applyFont="1" applyBorder="1" applyAlignment="1">
      <alignment horizontal="center" vertical="center" wrapText="1"/>
    </xf>
    <xf numFmtId="17" fontId="11" fillId="0" borderId="2" xfId="5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1" fontId="11" fillId="0" borderId="0" xfId="5" applyNumberFormat="1" applyFont="1" applyBorder="1" applyAlignment="1">
      <alignment horizontal="center" vertical="center" wrapText="1"/>
    </xf>
    <xf numFmtId="22" fontId="11" fillId="0" borderId="0" xfId="5" applyNumberFormat="1" applyFont="1" applyBorder="1" applyAlignment="1">
      <alignment horizontal="right" vertical="center" wrapText="1"/>
    </xf>
    <xf numFmtId="4" fontId="11" fillId="0" borderId="7" xfId="5" applyNumberFormat="1" applyFont="1" applyBorder="1" applyAlignment="1">
      <alignment horizontal="right" vertical="center" wrapText="1"/>
    </xf>
    <xf numFmtId="0" fontId="11" fillId="0" borderId="0" xfId="5" applyNumberFormat="1" applyFont="1" applyBorder="1" applyAlignment="1">
      <alignment horizontal="left" vertical="center" wrapText="1"/>
    </xf>
    <xf numFmtId="0" fontId="11" fillId="0" borderId="0" xfId="5" applyNumberFormat="1" applyFont="1" applyBorder="1" applyAlignment="1">
      <alignment horizontal="center" vertical="center" wrapText="1"/>
    </xf>
    <xf numFmtId="14" fontId="11" fillId="0" borderId="0" xfId="5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center" vertical="center" wrapText="1"/>
    </xf>
    <xf numFmtId="4" fontId="7" fillId="3" borderId="2" xfId="6" applyNumberFormat="1" applyFont="1" applyFill="1" applyBorder="1" applyAlignment="1">
      <alignment horizontal="right" vertical="center"/>
    </xf>
    <xf numFmtId="2" fontId="7" fillId="3" borderId="2" xfId="6" applyNumberFormat="1" applyFont="1" applyFill="1" applyBorder="1" applyAlignment="1">
      <alignment horizontal="right" vertical="center"/>
    </xf>
    <xf numFmtId="1" fontId="7" fillId="3" borderId="2" xfId="6" applyNumberFormat="1" applyFont="1" applyFill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5" xfId="7" applyNumberFormat="1" applyFont="1" applyFill="1" applyBorder="1" applyAlignment="1">
      <alignment horizontal="center" vertical="top"/>
    </xf>
    <xf numFmtId="4" fontId="7" fillId="3" borderId="5" xfId="7" applyNumberFormat="1" applyFont="1" applyFill="1" applyBorder="1" applyAlignment="1">
      <alignment horizontal="right" vertical="top"/>
    </xf>
    <xf numFmtId="2" fontId="7" fillId="3" borderId="5" xfId="7" applyNumberFormat="1" applyFont="1" applyFill="1" applyBorder="1" applyAlignment="1">
      <alignment horizontal="right" vertical="top"/>
    </xf>
    <xf numFmtId="1" fontId="7" fillId="3" borderId="5" xfId="7" applyNumberFormat="1" applyFont="1" applyFill="1" applyBorder="1" applyAlignment="1">
      <alignment horizontal="right" vertical="top"/>
    </xf>
    <xf numFmtId="0" fontId="4" fillId="0" borderId="3" xfId="1" applyNumberFormat="1" applyFont="1" applyBorder="1" applyAlignment="1">
      <alignment horizontal="left"/>
    </xf>
    <xf numFmtId="0" fontId="4" fillId="0" borderId="3" xfId="4" applyNumberFormat="1" applyFont="1" applyBorder="1" applyAlignment="1">
      <alignment horizontal="left"/>
    </xf>
    <xf numFmtId="0" fontId="14" fillId="0" borderId="0" xfId="5" applyNumberFormat="1" applyFont="1" applyBorder="1" applyAlignment="1">
      <alignment horizontal="left" vertical="center"/>
    </xf>
    <xf numFmtId="0" fontId="7" fillId="3" borderId="2" xfId="7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center" vertical="top"/>
    </xf>
    <xf numFmtId="0" fontId="14" fillId="0" borderId="2" xfId="5" applyNumberFormat="1" applyFont="1" applyBorder="1" applyAlignment="1">
      <alignment horizontal="left" vertical="center"/>
    </xf>
    <xf numFmtId="4" fontId="14" fillId="0" borderId="2" xfId="5" applyNumberFormat="1" applyFont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2" xfId="4" applyFont="1" applyBorder="1" applyAlignment="1">
      <alignment vertical="center"/>
    </xf>
    <xf numFmtId="2" fontId="1" fillId="0" borderId="2" xfId="8" applyNumberFormat="1" applyFont="1" applyBorder="1" applyAlignment="1">
      <alignment horizontal="right" wrapText="1"/>
    </xf>
    <xf numFmtId="4" fontId="1" fillId="0" borderId="2" xfId="8" applyNumberFormat="1" applyFont="1" applyBorder="1" applyAlignment="1">
      <alignment horizontal="right" wrapText="1"/>
    </xf>
    <xf numFmtId="0" fontId="1" fillId="0" borderId="2" xfId="8" applyNumberFormat="1" applyFont="1" applyBorder="1" applyAlignment="1">
      <alignment horizontal="right" wrapText="1"/>
    </xf>
  </cellXfs>
  <cellStyles count="9">
    <cellStyle name="Звичайний" xfId="0" builtinId="0"/>
    <cellStyle name="Звичайний_1 кв-2023" xfId="4" xr:uid="{6073E534-5D02-4B1E-B5D6-51426587C60D}"/>
    <cellStyle name="Звичайний_1-кв-2024" xfId="6" xr:uid="{5687434F-C6B0-497A-8FBB-C733E0507BA7}"/>
    <cellStyle name="Звичайний_2 кв" xfId="2" xr:uid="{1244E9CC-1618-41A5-850B-BC792E176B35}"/>
    <cellStyle name="Звичайний_2 кв-2023" xfId="5" xr:uid="{C30490A0-EAFC-4CEA-9884-E2BB31329625}"/>
    <cellStyle name="Звичайний_3 кв" xfId="3" xr:uid="{2FF974F2-4913-4116-96E1-0A0AA03CCE9E}"/>
    <cellStyle name="Звичайний_3-кв-2024" xfId="7" xr:uid="{46F8F1E2-89CC-4B07-BF4F-5E0E72EE0342}"/>
    <cellStyle name="Звичайний_4-кв-2024" xfId="8" xr:uid="{544585B3-34BA-4687-940C-2B1724673930}"/>
    <cellStyle name="Звичайний_Аркуш1" xfId="1" xr:uid="{F613BF12-4626-4958-998B-C50A4D206F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D9A93-3288-4BC9-8C4F-BB607EA0526F}">
  <sheetPr>
    <pageSetUpPr fitToPage="1"/>
  </sheetPr>
  <dimension ref="A1:K35"/>
  <sheetViews>
    <sheetView topLeftCell="A16" workbookViewId="0">
      <selection activeCell="C35" sqref="C35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7" t="s">
        <v>12</v>
      </c>
      <c r="C8" s="8" t="s">
        <v>13</v>
      </c>
      <c r="D8" s="8" t="s">
        <v>14</v>
      </c>
      <c r="E8" s="9">
        <v>96500</v>
      </c>
      <c r="F8" s="9">
        <v>80416.67</v>
      </c>
      <c r="G8" s="9">
        <v>16083.33</v>
      </c>
      <c r="H8" s="8" t="s">
        <v>15</v>
      </c>
      <c r="I8" s="8" t="s">
        <v>16</v>
      </c>
      <c r="J8" s="7" t="s">
        <v>17</v>
      </c>
      <c r="K8" s="8" t="s">
        <v>100</v>
      </c>
    </row>
    <row r="9" spans="1:11" x14ac:dyDescent="0.3">
      <c r="A9" s="6">
        <v>2</v>
      </c>
      <c r="B9" s="7" t="s">
        <v>18</v>
      </c>
      <c r="C9" s="8" t="s">
        <v>19</v>
      </c>
      <c r="D9" s="8" t="s">
        <v>14</v>
      </c>
      <c r="E9" s="9">
        <v>1037</v>
      </c>
      <c r="F9" s="9">
        <v>1037</v>
      </c>
      <c r="G9" s="7"/>
      <c r="H9" s="8" t="s">
        <v>20</v>
      </c>
      <c r="I9" s="8" t="s">
        <v>21</v>
      </c>
      <c r="J9" s="7" t="s">
        <v>22</v>
      </c>
      <c r="K9" s="8" t="s">
        <v>101</v>
      </c>
    </row>
    <row r="10" spans="1:11" x14ac:dyDescent="0.3">
      <c r="A10" s="6">
        <v>3</v>
      </c>
      <c r="B10" s="7" t="s">
        <v>23</v>
      </c>
      <c r="C10" s="8" t="s">
        <v>24</v>
      </c>
      <c r="D10" s="8" t="s">
        <v>14</v>
      </c>
      <c r="E10" s="10">
        <v>359.86</v>
      </c>
      <c r="F10" s="10">
        <v>359.86</v>
      </c>
      <c r="G10" s="7"/>
      <c r="H10" s="8" t="s">
        <v>25</v>
      </c>
      <c r="I10" s="8" t="s">
        <v>26</v>
      </c>
      <c r="J10" s="7" t="s">
        <v>22</v>
      </c>
      <c r="K10" s="8" t="s">
        <v>107</v>
      </c>
    </row>
    <row r="11" spans="1:11" x14ac:dyDescent="0.3">
      <c r="A11" s="6">
        <v>4</v>
      </c>
      <c r="B11" s="7" t="s">
        <v>27</v>
      </c>
      <c r="C11" s="8" t="s">
        <v>28</v>
      </c>
      <c r="D11" s="8" t="s">
        <v>14</v>
      </c>
      <c r="E11" s="10">
        <v>840</v>
      </c>
      <c r="F11" s="10">
        <v>840</v>
      </c>
      <c r="G11" s="7"/>
      <c r="H11" s="8" t="s">
        <v>25</v>
      </c>
      <c r="I11" s="8" t="s">
        <v>29</v>
      </c>
      <c r="J11" s="7" t="s">
        <v>22</v>
      </c>
      <c r="K11" s="8" t="s">
        <v>107</v>
      </c>
    </row>
    <row r="12" spans="1:11" x14ac:dyDescent="0.3">
      <c r="A12" s="6">
        <v>5</v>
      </c>
      <c r="B12" s="7" t="s">
        <v>30</v>
      </c>
      <c r="C12" s="8" t="s">
        <v>31</v>
      </c>
      <c r="D12" s="8" t="s">
        <v>14</v>
      </c>
      <c r="E12" s="10">
        <v>229</v>
      </c>
      <c r="F12" s="10">
        <v>229</v>
      </c>
      <c r="G12" s="7"/>
      <c r="H12" s="8" t="s">
        <v>25</v>
      </c>
      <c r="I12" s="8" t="s">
        <v>32</v>
      </c>
      <c r="J12" s="7" t="s">
        <v>22</v>
      </c>
      <c r="K12" s="8" t="s">
        <v>107</v>
      </c>
    </row>
    <row r="13" spans="1:11" x14ac:dyDescent="0.3">
      <c r="A13" s="6">
        <v>6</v>
      </c>
      <c r="B13" s="7" t="s">
        <v>33</v>
      </c>
      <c r="C13" s="8" t="s">
        <v>34</v>
      </c>
      <c r="D13" s="8" t="s">
        <v>14</v>
      </c>
      <c r="E13" s="9">
        <v>1300</v>
      </c>
      <c r="F13" s="9">
        <v>1300</v>
      </c>
      <c r="G13" s="7"/>
      <c r="H13" s="8" t="s">
        <v>25</v>
      </c>
      <c r="I13" s="8" t="s">
        <v>35</v>
      </c>
      <c r="J13" s="7" t="s">
        <v>22</v>
      </c>
      <c r="K13" s="8" t="s">
        <v>107</v>
      </c>
    </row>
    <row r="14" spans="1:11" x14ac:dyDescent="0.3">
      <c r="A14" s="6">
        <v>7</v>
      </c>
      <c r="B14" s="7" t="s">
        <v>36</v>
      </c>
      <c r="C14" s="8" t="s">
        <v>37</v>
      </c>
      <c r="D14" s="8" t="s">
        <v>14</v>
      </c>
      <c r="E14" s="10">
        <v>500</v>
      </c>
      <c r="F14" s="10">
        <v>500</v>
      </c>
      <c r="G14" s="7"/>
      <c r="H14" s="8" t="s">
        <v>38</v>
      </c>
      <c r="I14" s="8" t="s">
        <v>39</v>
      </c>
      <c r="J14" s="7" t="s">
        <v>22</v>
      </c>
      <c r="K14" s="8" t="s">
        <v>108</v>
      </c>
    </row>
    <row r="15" spans="1:11" x14ac:dyDescent="0.3">
      <c r="A15" s="6">
        <v>8</v>
      </c>
      <c r="B15" s="7" t="s">
        <v>40</v>
      </c>
      <c r="C15" s="8" t="s">
        <v>41</v>
      </c>
      <c r="D15" s="8" t="s">
        <v>14</v>
      </c>
      <c r="E15" s="10">
        <v>72</v>
      </c>
      <c r="F15" s="10">
        <v>72</v>
      </c>
      <c r="G15" s="7"/>
      <c r="H15" s="8" t="s">
        <v>38</v>
      </c>
      <c r="I15" s="8" t="s">
        <v>42</v>
      </c>
      <c r="J15" s="7" t="s">
        <v>22</v>
      </c>
      <c r="K15" s="8" t="s">
        <v>109</v>
      </c>
    </row>
    <row r="16" spans="1:11" x14ac:dyDescent="0.3">
      <c r="A16" s="6">
        <v>9</v>
      </c>
      <c r="B16" s="7" t="s">
        <v>43</v>
      </c>
      <c r="C16" s="8" t="s">
        <v>44</v>
      </c>
      <c r="D16" s="8" t="s">
        <v>14</v>
      </c>
      <c r="E16" s="10">
        <v>455</v>
      </c>
      <c r="F16" s="10">
        <v>455</v>
      </c>
      <c r="G16" s="7"/>
      <c r="H16" s="8" t="s">
        <v>38</v>
      </c>
      <c r="I16" s="8" t="s">
        <v>45</v>
      </c>
      <c r="J16" s="7" t="s">
        <v>22</v>
      </c>
      <c r="K16" s="8" t="s">
        <v>110</v>
      </c>
    </row>
    <row r="17" spans="1:11" x14ac:dyDescent="0.3">
      <c r="A17" s="6">
        <v>10</v>
      </c>
      <c r="B17" s="7" t="s">
        <v>46</v>
      </c>
      <c r="C17" s="8" t="s">
        <v>47</v>
      </c>
      <c r="D17" s="8" t="s">
        <v>14</v>
      </c>
      <c r="E17" s="10">
        <v>560</v>
      </c>
      <c r="F17" s="10">
        <v>560</v>
      </c>
      <c r="G17" s="7"/>
      <c r="H17" s="8" t="s">
        <v>38</v>
      </c>
      <c r="I17" s="8" t="s">
        <v>48</v>
      </c>
      <c r="J17" s="7" t="s">
        <v>22</v>
      </c>
      <c r="K17" s="8" t="s">
        <v>111</v>
      </c>
    </row>
    <row r="18" spans="1:11" x14ac:dyDescent="0.3">
      <c r="A18" s="6">
        <v>11</v>
      </c>
      <c r="B18" s="7" t="s">
        <v>49</v>
      </c>
      <c r="C18" s="8" t="s">
        <v>50</v>
      </c>
      <c r="D18" s="8" t="s">
        <v>14</v>
      </c>
      <c r="E18" s="10">
        <v>875</v>
      </c>
      <c r="F18" s="10">
        <v>875</v>
      </c>
      <c r="G18" s="7"/>
      <c r="H18" s="8" t="s">
        <v>38</v>
      </c>
      <c r="I18" s="8" t="s">
        <v>51</v>
      </c>
      <c r="J18" s="7" t="s">
        <v>22</v>
      </c>
      <c r="K18" s="8" t="s">
        <v>112</v>
      </c>
    </row>
    <row r="19" spans="1:11" x14ac:dyDescent="0.3">
      <c r="A19" s="6">
        <v>12</v>
      </c>
      <c r="B19" s="7" t="s">
        <v>52</v>
      </c>
      <c r="C19" s="8" t="s">
        <v>53</v>
      </c>
      <c r="D19" s="8" t="s">
        <v>14</v>
      </c>
      <c r="E19" s="9">
        <v>67000</v>
      </c>
      <c r="F19" s="9">
        <v>67000</v>
      </c>
      <c r="G19" s="7"/>
      <c r="H19" s="8" t="s">
        <v>54</v>
      </c>
      <c r="I19" s="8" t="s">
        <v>55</v>
      </c>
      <c r="J19" s="7" t="s">
        <v>56</v>
      </c>
      <c r="K19" s="8" t="s">
        <v>102</v>
      </c>
    </row>
    <row r="20" spans="1:11" x14ac:dyDescent="0.3">
      <c r="A20" s="6">
        <v>13</v>
      </c>
      <c r="B20" s="7" t="s">
        <v>57</v>
      </c>
      <c r="C20" s="8" t="s">
        <v>58</v>
      </c>
      <c r="D20" s="8" t="s">
        <v>14</v>
      </c>
      <c r="E20" s="10">
        <v>522</v>
      </c>
      <c r="F20" s="10">
        <v>522</v>
      </c>
      <c r="G20" s="7"/>
      <c r="H20" s="8" t="s">
        <v>59</v>
      </c>
      <c r="I20" s="8" t="s">
        <v>60</v>
      </c>
      <c r="J20" s="7" t="s">
        <v>56</v>
      </c>
      <c r="K20" s="8" t="s">
        <v>113</v>
      </c>
    </row>
    <row r="21" spans="1:11" x14ac:dyDescent="0.3">
      <c r="A21" s="6">
        <v>14</v>
      </c>
      <c r="B21" s="7" t="s">
        <v>61</v>
      </c>
      <c r="C21" s="8" t="s">
        <v>62</v>
      </c>
      <c r="D21" s="8" t="s">
        <v>14</v>
      </c>
      <c r="E21" s="10">
        <v>849.9</v>
      </c>
      <c r="F21" s="10">
        <v>849.9</v>
      </c>
      <c r="G21" s="7"/>
      <c r="H21" s="8" t="s">
        <v>63</v>
      </c>
      <c r="I21" s="8" t="s">
        <v>64</v>
      </c>
      <c r="J21" s="7" t="s">
        <v>56</v>
      </c>
      <c r="K21" s="8" t="s">
        <v>114</v>
      </c>
    </row>
    <row r="22" spans="1:11" x14ac:dyDescent="0.3">
      <c r="A22" s="6">
        <v>15</v>
      </c>
      <c r="B22" s="7" t="s">
        <v>65</v>
      </c>
      <c r="C22" s="8" t="s">
        <v>66</v>
      </c>
      <c r="D22" s="8" t="s">
        <v>14</v>
      </c>
      <c r="E22" s="10">
        <v>882</v>
      </c>
      <c r="F22" s="10">
        <v>882</v>
      </c>
      <c r="G22" s="7"/>
      <c r="H22" s="8" t="s">
        <v>63</v>
      </c>
      <c r="I22" s="8" t="s">
        <v>67</v>
      </c>
      <c r="J22" s="7" t="s">
        <v>56</v>
      </c>
      <c r="K22" s="8" t="s">
        <v>115</v>
      </c>
    </row>
    <row r="23" spans="1:11" x14ac:dyDescent="0.3">
      <c r="A23" s="6">
        <v>16</v>
      </c>
      <c r="B23" s="7" t="s">
        <v>68</v>
      </c>
      <c r="C23" s="8" t="s">
        <v>69</v>
      </c>
      <c r="D23" s="8" t="s">
        <v>14</v>
      </c>
      <c r="E23" s="10">
        <v>425.7</v>
      </c>
      <c r="F23" s="10">
        <v>425.7</v>
      </c>
      <c r="G23" s="7"/>
      <c r="H23" s="8" t="s">
        <v>25</v>
      </c>
      <c r="I23" s="8" t="s">
        <v>70</v>
      </c>
      <c r="J23" s="7" t="s">
        <v>56</v>
      </c>
      <c r="K23" s="8" t="s">
        <v>107</v>
      </c>
    </row>
    <row r="24" spans="1:11" x14ac:dyDescent="0.3">
      <c r="A24" s="6">
        <v>17</v>
      </c>
      <c r="B24" s="7" t="s">
        <v>71</v>
      </c>
      <c r="C24" s="8" t="s">
        <v>72</v>
      </c>
      <c r="D24" s="8" t="s">
        <v>14</v>
      </c>
      <c r="E24" s="9">
        <v>1170</v>
      </c>
      <c r="F24" s="9">
        <v>1170</v>
      </c>
      <c r="G24" s="7"/>
      <c r="H24" s="8" t="s">
        <v>20</v>
      </c>
      <c r="I24" s="8" t="s">
        <v>29</v>
      </c>
      <c r="J24" s="7" t="s">
        <v>56</v>
      </c>
      <c r="K24" s="8" t="s">
        <v>101</v>
      </c>
    </row>
    <row r="25" spans="1:11" x14ac:dyDescent="0.3">
      <c r="A25" s="6">
        <v>18</v>
      </c>
      <c r="B25" s="7" t="s">
        <v>73</v>
      </c>
      <c r="C25" s="8" t="s">
        <v>74</v>
      </c>
      <c r="D25" s="8" t="s">
        <v>14</v>
      </c>
      <c r="E25" s="10">
        <v>507</v>
      </c>
      <c r="F25" s="10">
        <v>507</v>
      </c>
      <c r="G25" s="7"/>
      <c r="H25" s="8" t="s">
        <v>75</v>
      </c>
      <c r="I25" s="8" t="s">
        <v>76</v>
      </c>
      <c r="J25" s="7" t="s">
        <v>77</v>
      </c>
      <c r="K25" s="8" t="s">
        <v>106</v>
      </c>
    </row>
    <row r="26" spans="1:11" x14ac:dyDescent="0.3">
      <c r="A26" s="6">
        <v>19</v>
      </c>
      <c r="B26" s="7" t="s">
        <v>78</v>
      </c>
      <c r="C26" s="8" t="s">
        <v>79</v>
      </c>
      <c r="D26" s="8" t="s">
        <v>14</v>
      </c>
      <c r="E26" s="9">
        <v>6000</v>
      </c>
      <c r="F26" s="9">
        <v>5000</v>
      </c>
      <c r="G26" s="9">
        <v>1000</v>
      </c>
      <c r="H26" s="8" t="s">
        <v>80</v>
      </c>
      <c r="I26" s="8" t="s">
        <v>81</v>
      </c>
      <c r="J26" s="7" t="s">
        <v>77</v>
      </c>
      <c r="K26" s="8" t="s">
        <v>103</v>
      </c>
    </row>
    <row r="27" spans="1:11" x14ac:dyDescent="0.3">
      <c r="A27" s="6">
        <v>20</v>
      </c>
      <c r="B27" s="7" t="s">
        <v>82</v>
      </c>
      <c r="C27" s="8" t="s">
        <v>83</v>
      </c>
      <c r="D27" s="8" t="s">
        <v>14</v>
      </c>
      <c r="E27" s="9">
        <v>2810</v>
      </c>
      <c r="F27" s="9">
        <v>2810</v>
      </c>
      <c r="G27" s="7"/>
      <c r="H27" s="8" t="s">
        <v>84</v>
      </c>
      <c r="I27" s="8" t="s">
        <v>85</v>
      </c>
      <c r="J27" s="7" t="s">
        <v>86</v>
      </c>
      <c r="K27" s="8" t="s">
        <v>104</v>
      </c>
    </row>
    <row r="28" spans="1:11" x14ac:dyDescent="0.3">
      <c r="A28" s="6">
        <v>21</v>
      </c>
      <c r="B28" s="7" t="s">
        <v>87</v>
      </c>
      <c r="C28" s="8" t="s">
        <v>88</v>
      </c>
      <c r="D28" s="8" t="s">
        <v>14</v>
      </c>
      <c r="E28" s="10">
        <v>493.2</v>
      </c>
      <c r="F28" s="10">
        <v>411</v>
      </c>
      <c r="G28" s="10">
        <v>82.2</v>
      </c>
      <c r="H28" s="8" t="s">
        <v>89</v>
      </c>
      <c r="I28" s="8" t="s">
        <v>90</v>
      </c>
      <c r="J28" s="7" t="s">
        <v>86</v>
      </c>
      <c r="K28" s="8" t="s">
        <v>105</v>
      </c>
    </row>
    <row r="29" spans="1:11" x14ac:dyDescent="0.3">
      <c r="A29" s="6">
        <v>22</v>
      </c>
      <c r="B29" s="7" t="s">
        <v>91</v>
      </c>
      <c r="C29" s="8" t="s">
        <v>92</v>
      </c>
      <c r="D29" s="8" t="s">
        <v>14</v>
      </c>
      <c r="E29" s="9">
        <v>273649.96999999997</v>
      </c>
      <c r="F29" s="9">
        <v>228041.64</v>
      </c>
      <c r="G29" s="9">
        <v>45608.33</v>
      </c>
      <c r="H29" s="8" t="s">
        <v>54</v>
      </c>
      <c r="I29" s="8" t="s">
        <v>55</v>
      </c>
      <c r="J29" s="7" t="s">
        <v>93</v>
      </c>
      <c r="K29" s="8" t="s">
        <v>102</v>
      </c>
    </row>
    <row r="30" spans="1:11" x14ac:dyDescent="0.3">
      <c r="A30" s="114" t="s">
        <v>94</v>
      </c>
      <c r="B30" s="114"/>
      <c r="C30" s="11"/>
      <c r="D30" s="11"/>
      <c r="E30" s="12">
        <v>457037.63</v>
      </c>
      <c r="F30" s="12">
        <v>394263.77</v>
      </c>
      <c r="G30" s="12">
        <v>62773.86</v>
      </c>
      <c r="H30" s="11"/>
      <c r="I30" s="11"/>
      <c r="J30" s="13"/>
      <c r="K30" s="11"/>
    </row>
    <row r="31" spans="1:1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">
      <c r="A33" s="14" t="s">
        <v>117</v>
      </c>
      <c r="B33" s="1"/>
      <c r="C33" s="1"/>
      <c r="D33" s="1"/>
      <c r="E33" s="1"/>
      <c r="F33" s="1" t="s">
        <v>116</v>
      </c>
      <c r="G33" s="1"/>
      <c r="H33" s="1"/>
      <c r="I33" s="1"/>
      <c r="J33" s="1"/>
      <c r="K33" s="1"/>
    </row>
    <row r="34" spans="1:11" x14ac:dyDescent="0.3">
      <c r="A34" s="1"/>
      <c r="B34" s="15" t="s">
        <v>95</v>
      </c>
      <c r="C34" s="1"/>
      <c r="D34" s="15" t="s">
        <v>96</v>
      </c>
      <c r="E34" s="1"/>
      <c r="F34" s="15" t="s">
        <v>97</v>
      </c>
      <c r="G34" s="1"/>
      <c r="H34" s="1"/>
      <c r="I34" s="1"/>
      <c r="J34" s="1"/>
      <c r="K34" s="1"/>
    </row>
    <row r="35" spans="1:1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">
    <mergeCell ref="A30:B30"/>
  </mergeCells>
  <pageMargins left="0" right="0" top="0" bottom="0" header="0.31496062992125984" footer="0.31496062992125984"/>
  <pageSetup paperSize="9" scale="7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7F085-8255-4823-B56A-FF14039D2C0A}">
  <sheetPr>
    <pageSetUpPr fitToPage="1"/>
  </sheetPr>
  <dimension ref="A1:I73"/>
  <sheetViews>
    <sheetView workbookViewId="0">
      <selection activeCell="I75" sqref="I75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121.77734375" style="66" bestFit="1" customWidth="1"/>
    <col min="10" max="16384" width="8.88671875" style="66"/>
  </cols>
  <sheetData>
    <row r="1" spans="1:9" ht="15.6" x14ac:dyDescent="0.3">
      <c r="A1" s="63" t="s">
        <v>840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841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>
        <v>45383.559988425928</v>
      </c>
      <c r="C6" s="105">
        <v>1600</v>
      </c>
      <c r="D6" s="75">
        <f>C6-E6</f>
        <v>1333.33</v>
      </c>
      <c r="E6" s="105">
        <v>266.67</v>
      </c>
      <c r="F6" s="76" t="s">
        <v>281</v>
      </c>
      <c r="G6" s="77" t="s">
        <v>852</v>
      </c>
      <c r="H6" s="93">
        <v>45383</v>
      </c>
      <c r="I6" s="78" t="s">
        <v>859</v>
      </c>
    </row>
    <row r="7" spans="1:9" ht="20.399999999999999" customHeight="1" x14ac:dyDescent="0.3">
      <c r="A7" s="73">
        <v>2</v>
      </c>
      <c r="B7" s="104">
        <v>45399.393587962964</v>
      </c>
      <c r="C7" s="105">
        <v>720</v>
      </c>
      <c r="D7" s="75">
        <f t="shared" ref="D7:D62" si="0">C7-E7</f>
        <v>720</v>
      </c>
      <c r="E7" s="105"/>
      <c r="F7" s="76" t="s">
        <v>842</v>
      </c>
      <c r="G7" s="77" t="s">
        <v>853</v>
      </c>
      <c r="H7" s="93">
        <v>45399</v>
      </c>
      <c r="I7" s="78" t="s">
        <v>860</v>
      </c>
    </row>
    <row r="8" spans="1:9" ht="20.399999999999999" customHeight="1" x14ac:dyDescent="0.3">
      <c r="A8" s="73">
        <v>3</v>
      </c>
      <c r="B8" s="104">
        <v>45399.399687500001</v>
      </c>
      <c r="C8" s="105">
        <v>5072</v>
      </c>
      <c r="D8" s="75">
        <f t="shared" si="0"/>
        <v>5072</v>
      </c>
      <c r="E8" s="105"/>
      <c r="F8" s="76" t="s">
        <v>842</v>
      </c>
      <c r="G8" s="77" t="s">
        <v>854</v>
      </c>
      <c r="H8" s="93">
        <v>45399</v>
      </c>
      <c r="I8" s="78" t="s">
        <v>861</v>
      </c>
    </row>
    <row r="9" spans="1:9" ht="20.399999999999999" customHeight="1" x14ac:dyDescent="0.3">
      <c r="A9" s="73">
        <v>4</v>
      </c>
      <c r="B9" s="104">
        <v>45399.479641203703</v>
      </c>
      <c r="C9" s="105">
        <v>2970</v>
      </c>
      <c r="D9" s="75">
        <f t="shared" si="0"/>
        <v>2970</v>
      </c>
      <c r="E9" s="105"/>
      <c r="F9" s="76" t="s">
        <v>324</v>
      </c>
      <c r="G9" s="77">
        <v>9</v>
      </c>
      <c r="H9" s="93">
        <v>45399</v>
      </c>
      <c r="I9" s="78" t="s">
        <v>862</v>
      </c>
    </row>
    <row r="10" spans="1:9" ht="20.399999999999999" customHeight="1" x14ac:dyDescent="0.3">
      <c r="A10" s="73">
        <v>5</v>
      </c>
      <c r="B10" s="104">
        <v>45399.501539351855</v>
      </c>
      <c r="C10" s="105">
        <v>8272</v>
      </c>
      <c r="D10" s="75">
        <f t="shared" si="0"/>
        <v>8272</v>
      </c>
      <c r="E10" s="105"/>
      <c r="F10" s="76" t="s">
        <v>843</v>
      </c>
      <c r="G10" s="77">
        <v>1</v>
      </c>
      <c r="H10" s="93">
        <v>45399</v>
      </c>
      <c r="I10" s="78" t="s">
        <v>863</v>
      </c>
    </row>
    <row r="11" spans="1:9" ht="20.399999999999999" customHeight="1" x14ac:dyDescent="0.3">
      <c r="A11" s="73">
        <v>6</v>
      </c>
      <c r="B11" s="104">
        <v>45399.521307870367</v>
      </c>
      <c r="C11" s="105">
        <v>71618</v>
      </c>
      <c r="D11" s="75">
        <f t="shared" si="0"/>
        <v>71618</v>
      </c>
      <c r="E11" s="105"/>
      <c r="F11" s="76" t="s">
        <v>842</v>
      </c>
      <c r="G11" s="77" t="s">
        <v>855</v>
      </c>
      <c r="H11" s="93">
        <v>45399</v>
      </c>
      <c r="I11" s="78" t="s">
        <v>864</v>
      </c>
    </row>
    <row r="12" spans="1:9" ht="20.399999999999999" customHeight="1" x14ac:dyDescent="0.3">
      <c r="A12" s="73">
        <v>7</v>
      </c>
      <c r="B12" s="104">
        <v>45400.53496527778</v>
      </c>
      <c r="C12" s="105">
        <v>8025</v>
      </c>
      <c r="D12" s="75">
        <f t="shared" si="0"/>
        <v>8025</v>
      </c>
      <c r="E12" s="105"/>
      <c r="F12" s="76" t="s">
        <v>844</v>
      </c>
      <c r="G12" s="77">
        <v>1</v>
      </c>
      <c r="H12" s="93">
        <v>45400</v>
      </c>
      <c r="I12" s="78" t="s">
        <v>865</v>
      </c>
    </row>
    <row r="13" spans="1:9" ht="20.399999999999999" customHeight="1" x14ac:dyDescent="0.3">
      <c r="A13" s="73">
        <v>8</v>
      </c>
      <c r="B13" s="104">
        <v>45405.545173611114</v>
      </c>
      <c r="C13" s="105">
        <v>4500</v>
      </c>
      <c r="D13" s="75">
        <f t="shared" si="0"/>
        <v>4500</v>
      </c>
      <c r="E13" s="105"/>
      <c r="F13" s="76" t="s">
        <v>845</v>
      </c>
      <c r="G13" s="77">
        <v>56</v>
      </c>
      <c r="H13" s="93">
        <v>45405</v>
      </c>
      <c r="I13" s="78" t="s">
        <v>866</v>
      </c>
    </row>
    <row r="14" spans="1:9" ht="20.399999999999999" customHeight="1" x14ac:dyDescent="0.3">
      <c r="A14" s="73">
        <v>9</v>
      </c>
      <c r="B14" s="104">
        <v>45405.545717592591</v>
      </c>
      <c r="C14" s="105">
        <v>1080</v>
      </c>
      <c r="D14" s="75">
        <f t="shared" si="0"/>
        <v>1080</v>
      </c>
      <c r="E14" s="105"/>
      <c r="F14" s="76" t="s">
        <v>846</v>
      </c>
      <c r="G14" s="77">
        <v>4</v>
      </c>
      <c r="H14" s="93">
        <v>45405</v>
      </c>
      <c r="I14" s="78" t="s">
        <v>867</v>
      </c>
    </row>
    <row r="15" spans="1:9" ht="20.399999999999999" customHeight="1" x14ac:dyDescent="0.3">
      <c r="A15" s="73">
        <v>10</v>
      </c>
      <c r="B15" s="104">
        <v>45406.462858796294</v>
      </c>
      <c r="C15" s="105">
        <v>4816</v>
      </c>
      <c r="D15" s="75">
        <f t="shared" si="0"/>
        <v>4816</v>
      </c>
      <c r="E15" s="105"/>
      <c r="F15" s="76" t="s">
        <v>210</v>
      </c>
      <c r="G15" s="77">
        <v>4</v>
      </c>
      <c r="H15" s="93">
        <v>45406</v>
      </c>
      <c r="I15" s="78" t="s">
        <v>868</v>
      </c>
    </row>
    <row r="16" spans="1:9" ht="20.399999999999999" customHeight="1" x14ac:dyDescent="0.3">
      <c r="A16" s="73">
        <v>11</v>
      </c>
      <c r="B16" s="104">
        <v>45406.466770833336</v>
      </c>
      <c r="C16" s="105">
        <v>9440</v>
      </c>
      <c r="D16" s="75">
        <f t="shared" si="0"/>
        <v>9440</v>
      </c>
      <c r="E16" s="105"/>
      <c r="F16" s="76" t="s">
        <v>210</v>
      </c>
      <c r="G16" s="77">
        <v>5</v>
      </c>
      <c r="H16" s="93">
        <v>45406</v>
      </c>
      <c r="I16" s="78" t="s">
        <v>869</v>
      </c>
    </row>
    <row r="17" spans="1:9" ht="20.399999999999999" customHeight="1" x14ac:dyDescent="0.3">
      <c r="A17" s="73">
        <v>12</v>
      </c>
      <c r="B17" s="104">
        <v>45406.469768518517</v>
      </c>
      <c r="C17" s="105">
        <v>27702</v>
      </c>
      <c r="D17" s="75">
        <f t="shared" si="0"/>
        <v>27702</v>
      </c>
      <c r="E17" s="105"/>
      <c r="F17" s="76" t="s">
        <v>210</v>
      </c>
      <c r="G17" s="77">
        <v>6</v>
      </c>
      <c r="H17" s="93">
        <v>45406</v>
      </c>
      <c r="I17" s="78" t="s">
        <v>870</v>
      </c>
    </row>
    <row r="18" spans="1:9" ht="20.399999999999999" customHeight="1" x14ac:dyDescent="0.3">
      <c r="A18" s="73">
        <v>13</v>
      </c>
      <c r="B18" s="104">
        <v>45407.451990740738</v>
      </c>
      <c r="C18" s="105">
        <v>2577.5</v>
      </c>
      <c r="D18" s="75">
        <f t="shared" si="0"/>
        <v>2577.5</v>
      </c>
      <c r="E18" s="105"/>
      <c r="F18" s="76" t="s">
        <v>210</v>
      </c>
      <c r="G18" s="77">
        <v>7</v>
      </c>
      <c r="H18" s="93">
        <v>45407</v>
      </c>
      <c r="I18" s="78" t="s">
        <v>871</v>
      </c>
    </row>
    <row r="19" spans="1:9" ht="20.399999999999999" customHeight="1" x14ac:dyDescent="0.3">
      <c r="A19" s="73">
        <v>14</v>
      </c>
      <c r="B19" s="104">
        <v>45407.458969907406</v>
      </c>
      <c r="C19" s="105">
        <v>3979</v>
      </c>
      <c r="D19" s="75">
        <f t="shared" si="0"/>
        <v>3979</v>
      </c>
      <c r="E19" s="105"/>
      <c r="F19" s="76" t="s">
        <v>210</v>
      </c>
      <c r="G19" s="77">
        <v>8</v>
      </c>
      <c r="H19" s="93">
        <v>45407</v>
      </c>
      <c r="I19" s="78" t="s">
        <v>872</v>
      </c>
    </row>
    <row r="20" spans="1:9" ht="20.399999999999999" customHeight="1" x14ac:dyDescent="0.3">
      <c r="A20" s="73">
        <v>15</v>
      </c>
      <c r="B20" s="104">
        <v>45407.461608796293</v>
      </c>
      <c r="C20" s="105">
        <v>194</v>
      </c>
      <c r="D20" s="75">
        <f t="shared" si="0"/>
        <v>194</v>
      </c>
      <c r="E20" s="105"/>
      <c r="F20" s="76" t="s">
        <v>210</v>
      </c>
      <c r="G20" s="77">
        <v>9</v>
      </c>
      <c r="H20" s="93">
        <v>45407</v>
      </c>
      <c r="I20" s="78" t="s">
        <v>873</v>
      </c>
    </row>
    <row r="21" spans="1:9" ht="20.399999999999999" customHeight="1" x14ac:dyDescent="0.3">
      <c r="A21" s="73">
        <v>16</v>
      </c>
      <c r="B21" s="104">
        <v>45407.510659722226</v>
      </c>
      <c r="C21" s="105">
        <v>6960</v>
      </c>
      <c r="D21" s="75">
        <f>C21-E21</f>
        <v>6960</v>
      </c>
      <c r="E21" s="105"/>
      <c r="F21" s="76" t="s">
        <v>482</v>
      </c>
      <c r="G21" s="77">
        <v>25</v>
      </c>
      <c r="H21" s="93">
        <v>45407</v>
      </c>
      <c r="I21" s="78" t="s">
        <v>874</v>
      </c>
    </row>
    <row r="22" spans="1:9" ht="20.399999999999999" customHeight="1" x14ac:dyDescent="0.3">
      <c r="A22" s="73">
        <v>17</v>
      </c>
      <c r="B22" s="104">
        <v>45408.386006944442</v>
      </c>
      <c r="C22" s="105">
        <v>425</v>
      </c>
      <c r="D22" s="75">
        <f t="shared" si="0"/>
        <v>425</v>
      </c>
      <c r="E22" s="105"/>
      <c r="F22" s="76" t="s">
        <v>324</v>
      </c>
      <c r="G22" s="77">
        <v>10</v>
      </c>
      <c r="H22" s="93">
        <v>45408</v>
      </c>
      <c r="I22" s="78" t="s">
        <v>875</v>
      </c>
    </row>
    <row r="23" spans="1:9" ht="20.399999999999999" customHeight="1" x14ac:dyDescent="0.3">
      <c r="A23" s="73">
        <v>18</v>
      </c>
      <c r="B23" s="104">
        <v>45408.391689814816</v>
      </c>
      <c r="C23" s="105">
        <v>240</v>
      </c>
      <c r="D23" s="75">
        <f t="shared" si="0"/>
        <v>240</v>
      </c>
      <c r="E23" s="105"/>
      <c r="F23" s="76" t="s">
        <v>324</v>
      </c>
      <c r="G23" s="77">
        <v>11</v>
      </c>
      <c r="H23" s="93">
        <v>45408</v>
      </c>
      <c r="I23" s="78" t="s">
        <v>876</v>
      </c>
    </row>
    <row r="24" spans="1:9" ht="20.399999999999999" customHeight="1" x14ac:dyDescent="0.3">
      <c r="A24" s="73">
        <v>19</v>
      </c>
      <c r="B24" s="104">
        <v>45408.393958333334</v>
      </c>
      <c r="C24" s="105">
        <v>45</v>
      </c>
      <c r="D24" s="75">
        <f t="shared" si="0"/>
        <v>45</v>
      </c>
      <c r="E24" s="105"/>
      <c r="F24" s="76" t="s">
        <v>324</v>
      </c>
      <c r="G24" s="93">
        <v>12</v>
      </c>
      <c r="H24" s="93">
        <v>45408</v>
      </c>
      <c r="I24" s="78" t="s">
        <v>877</v>
      </c>
    </row>
    <row r="25" spans="1:9" ht="20.399999999999999" customHeight="1" x14ac:dyDescent="0.3">
      <c r="A25" s="73">
        <v>20</v>
      </c>
      <c r="B25" s="104">
        <v>45408.398275462961</v>
      </c>
      <c r="C25" s="105">
        <v>546</v>
      </c>
      <c r="D25" s="75">
        <f t="shared" si="0"/>
        <v>546</v>
      </c>
      <c r="E25" s="105"/>
      <c r="F25" s="76" t="s">
        <v>324</v>
      </c>
      <c r="G25" s="77">
        <v>13</v>
      </c>
      <c r="H25" s="93">
        <v>45408</v>
      </c>
      <c r="I25" s="78" t="s">
        <v>878</v>
      </c>
    </row>
    <row r="26" spans="1:9" ht="20.399999999999999" customHeight="1" x14ac:dyDescent="0.3">
      <c r="A26" s="73">
        <v>21</v>
      </c>
      <c r="B26" s="104">
        <v>45408.404953703706</v>
      </c>
      <c r="C26" s="105">
        <v>1521</v>
      </c>
      <c r="D26" s="75">
        <f t="shared" si="0"/>
        <v>1521</v>
      </c>
      <c r="E26" s="105"/>
      <c r="F26" s="76" t="s">
        <v>324</v>
      </c>
      <c r="G26" s="77">
        <v>14</v>
      </c>
      <c r="H26" s="93">
        <v>45408</v>
      </c>
      <c r="I26" s="78" t="s">
        <v>879</v>
      </c>
    </row>
    <row r="27" spans="1:9" ht="20.399999999999999" customHeight="1" x14ac:dyDescent="0.3">
      <c r="A27" s="73">
        <v>22</v>
      </c>
      <c r="B27" s="104">
        <v>45408.406817129631</v>
      </c>
      <c r="C27" s="105">
        <v>125</v>
      </c>
      <c r="D27" s="75">
        <f t="shared" si="0"/>
        <v>125</v>
      </c>
      <c r="E27" s="105"/>
      <c r="F27" s="76" t="s">
        <v>324</v>
      </c>
      <c r="G27" s="77">
        <v>15</v>
      </c>
      <c r="H27" s="93">
        <v>45408</v>
      </c>
      <c r="I27" s="78" t="s">
        <v>880</v>
      </c>
    </row>
    <row r="28" spans="1:9" ht="20.399999999999999" customHeight="1" x14ac:dyDescent="0.3">
      <c r="A28" s="73">
        <v>23</v>
      </c>
      <c r="B28" s="104">
        <v>45408.408101851855</v>
      </c>
      <c r="C28" s="105">
        <v>95</v>
      </c>
      <c r="D28" s="75">
        <f t="shared" si="0"/>
        <v>95</v>
      </c>
      <c r="E28" s="105"/>
      <c r="F28" s="76" t="s">
        <v>324</v>
      </c>
      <c r="G28" s="77">
        <v>16</v>
      </c>
      <c r="H28" s="93">
        <v>45408</v>
      </c>
      <c r="I28" s="78" t="s">
        <v>881</v>
      </c>
    </row>
    <row r="29" spans="1:9" ht="20.399999999999999" customHeight="1" x14ac:dyDescent="0.3">
      <c r="A29" s="73">
        <v>24</v>
      </c>
      <c r="B29" s="104">
        <v>45408.409629629627</v>
      </c>
      <c r="C29" s="105">
        <v>60</v>
      </c>
      <c r="D29" s="75">
        <f t="shared" si="0"/>
        <v>60</v>
      </c>
      <c r="E29" s="105"/>
      <c r="F29" s="76" t="s">
        <v>324</v>
      </c>
      <c r="G29" s="77">
        <v>17</v>
      </c>
      <c r="H29" s="93">
        <v>45408</v>
      </c>
      <c r="I29" s="78" t="s">
        <v>882</v>
      </c>
    </row>
    <row r="30" spans="1:9" ht="20.399999999999999" customHeight="1" x14ac:dyDescent="0.3">
      <c r="A30" s="73">
        <v>25</v>
      </c>
      <c r="B30" s="104">
        <v>45408.411226851851</v>
      </c>
      <c r="C30" s="105">
        <v>580</v>
      </c>
      <c r="D30" s="75">
        <f t="shared" si="0"/>
        <v>580</v>
      </c>
      <c r="E30" s="105"/>
      <c r="F30" s="76" t="s">
        <v>324</v>
      </c>
      <c r="G30" s="77">
        <v>18</v>
      </c>
      <c r="H30" s="93">
        <v>45408</v>
      </c>
      <c r="I30" s="78" t="s">
        <v>883</v>
      </c>
    </row>
    <row r="31" spans="1:9" ht="20.399999999999999" customHeight="1" x14ac:dyDescent="0.3">
      <c r="A31" s="73">
        <v>26</v>
      </c>
      <c r="B31" s="104">
        <v>45408.412627314814</v>
      </c>
      <c r="C31" s="105">
        <v>95</v>
      </c>
      <c r="D31" s="75">
        <f t="shared" si="0"/>
        <v>95</v>
      </c>
      <c r="E31" s="105"/>
      <c r="F31" s="76" t="s">
        <v>324</v>
      </c>
      <c r="G31" s="77">
        <v>19</v>
      </c>
      <c r="H31" s="93">
        <v>45408</v>
      </c>
      <c r="I31" s="78" t="s">
        <v>884</v>
      </c>
    </row>
    <row r="32" spans="1:9" ht="20.399999999999999" customHeight="1" x14ac:dyDescent="0.3">
      <c r="A32" s="73">
        <v>27</v>
      </c>
      <c r="B32" s="104">
        <v>45411.42083333333</v>
      </c>
      <c r="C32" s="105">
        <v>2950</v>
      </c>
      <c r="D32" s="75">
        <f t="shared" si="0"/>
        <v>2950</v>
      </c>
      <c r="E32" s="105"/>
      <c r="F32" s="76" t="s">
        <v>847</v>
      </c>
      <c r="G32" s="77">
        <v>60</v>
      </c>
      <c r="H32" s="93">
        <v>45406</v>
      </c>
      <c r="I32" s="78" t="s">
        <v>885</v>
      </c>
    </row>
    <row r="33" spans="1:9" ht="20.399999999999999" customHeight="1" x14ac:dyDescent="0.3">
      <c r="A33" s="73">
        <v>28</v>
      </c>
      <c r="B33" s="104">
        <v>45412.659189814818</v>
      </c>
      <c r="C33" s="105">
        <v>674999.86</v>
      </c>
      <c r="D33" s="75">
        <f t="shared" si="0"/>
        <v>592105.14</v>
      </c>
      <c r="E33" s="105">
        <v>82894.720000000001</v>
      </c>
      <c r="F33" s="76" t="s">
        <v>848</v>
      </c>
      <c r="G33" s="77">
        <v>314</v>
      </c>
      <c r="H33" s="93">
        <v>45412</v>
      </c>
      <c r="I33" s="78" t="s">
        <v>886</v>
      </c>
    </row>
    <row r="34" spans="1:9" ht="20.399999999999999" customHeight="1" x14ac:dyDescent="0.3">
      <c r="A34" s="73">
        <v>29</v>
      </c>
      <c r="B34" s="104">
        <v>45425</v>
      </c>
      <c r="C34" s="105">
        <v>40500</v>
      </c>
      <c r="D34" s="75">
        <f t="shared" si="0"/>
        <v>33750</v>
      </c>
      <c r="E34" s="105">
        <v>6750</v>
      </c>
      <c r="F34" s="76" t="s">
        <v>848</v>
      </c>
      <c r="G34" s="77">
        <v>315</v>
      </c>
      <c r="H34" s="93">
        <v>45425</v>
      </c>
      <c r="I34" s="78" t="s">
        <v>887</v>
      </c>
    </row>
    <row r="35" spans="1:9" ht="20.399999999999999" customHeight="1" x14ac:dyDescent="0.3">
      <c r="A35" s="73">
        <v>30</v>
      </c>
      <c r="B35" s="104">
        <v>45426</v>
      </c>
      <c r="C35" s="105">
        <v>99489.05</v>
      </c>
      <c r="D35" s="75">
        <f t="shared" si="0"/>
        <v>82907.540000000008</v>
      </c>
      <c r="E35" s="105">
        <v>16581.509999999998</v>
      </c>
      <c r="F35" s="76" t="s">
        <v>475</v>
      </c>
      <c r="G35" s="77" t="s">
        <v>856</v>
      </c>
      <c r="H35" s="93">
        <v>45426</v>
      </c>
      <c r="I35" s="78" t="s">
        <v>888</v>
      </c>
    </row>
    <row r="36" spans="1:9" ht="20.399999999999999" customHeight="1" x14ac:dyDescent="0.3">
      <c r="A36" s="73">
        <v>31</v>
      </c>
      <c r="B36" s="104">
        <v>45453.566990740743</v>
      </c>
      <c r="C36" s="105">
        <v>335944.26</v>
      </c>
      <c r="D36" s="75">
        <f t="shared" si="0"/>
        <v>279953.55</v>
      </c>
      <c r="E36" s="105">
        <v>55990.71</v>
      </c>
      <c r="F36" s="76" t="s">
        <v>849</v>
      </c>
      <c r="G36" s="77">
        <v>1</v>
      </c>
      <c r="H36" s="93">
        <v>45453</v>
      </c>
      <c r="I36" s="78" t="s">
        <v>889</v>
      </c>
    </row>
    <row r="37" spans="1:9" ht="20.399999999999999" customHeight="1" x14ac:dyDescent="0.3">
      <c r="A37" s="73">
        <v>32</v>
      </c>
      <c r="B37" s="104">
        <v>45453.662060185183</v>
      </c>
      <c r="C37" s="105">
        <v>360</v>
      </c>
      <c r="D37" s="75">
        <f t="shared" si="0"/>
        <v>360</v>
      </c>
      <c r="E37" s="105"/>
      <c r="F37" s="76" t="s">
        <v>846</v>
      </c>
      <c r="G37" s="77">
        <v>5</v>
      </c>
      <c r="H37" s="93">
        <v>45453</v>
      </c>
      <c r="I37" s="78" t="s">
        <v>890</v>
      </c>
    </row>
    <row r="38" spans="1:9" ht="20.399999999999999" customHeight="1" x14ac:dyDescent="0.3">
      <c r="A38" s="73">
        <v>33</v>
      </c>
      <c r="B38" s="104">
        <v>45455.640243055554</v>
      </c>
      <c r="C38" s="105">
        <v>800</v>
      </c>
      <c r="D38" s="75">
        <f t="shared" si="0"/>
        <v>800</v>
      </c>
      <c r="E38" s="105"/>
      <c r="F38" s="76" t="s">
        <v>850</v>
      </c>
      <c r="G38" s="77">
        <v>1</v>
      </c>
      <c r="H38" s="93">
        <v>45455</v>
      </c>
      <c r="I38" s="78" t="s">
        <v>891</v>
      </c>
    </row>
    <row r="39" spans="1:9" ht="20.399999999999999" customHeight="1" x14ac:dyDescent="0.3">
      <c r="A39" s="73">
        <v>34</v>
      </c>
      <c r="B39" s="104">
        <v>45455.649259259262</v>
      </c>
      <c r="C39" s="105">
        <v>432</v>
      </c>
      <c r="D39" s="75">
        <f t="shared" si="0"/>
        <v>360</v>
      </c>
      <c r="E39" s="105">
        <v>72</v>
      </c>
      <c r="F39" s="76" t="s">
        <v>190</v>
      </c>
      <c r="G39" s="77">
        <v>1</v>
      </c>
      <c r="H39" s="93">
        <v>45455</v>
      </c>
      <c r="I39" s="78" t="s">
        <v>892</v>
      </c>
    </row>
    <row r="40" spans="1:9" ht="20.399999999999999" customHeight="1" x14ac:dyDescent="0.3">
      <c r="A40" s="73">
        <v>35</v>
      </c>
      <c r="B40" s="104">
        <v>45455.699606481481</v>
      </c>
      <c r="C40" s="105">
        <v>329495.08</v>
      </c>
      <c r="D40" s="75">
        <f t="shared" si="0"/>
        <v>274579.23000000004</v>
      </c>
      <c r="E40" s="105">
        <v>54915.85</v>
      </c>
      <c r="F40" s="76" t="s">
        <v>849</v>
      </c>
      <c r="G40" s="77">
        <v>2</v>
      </c>
      <c r="H40" s="93">
        <v>45455</v>
      </c>
      <c r="I40" s="78" t="s">
        <v>893</v>
      </c>
    </row>
    <row r="41" spans="1:9" ht="20.399999999999999" customHeight="1" x14ac:dyDescent="0.3">
      <c r="A41" s="73">
        <v>36</v>
      </c>
      <c r="B41" s="104">
        <v>45457.566099537034</v>
      </c>
      <c r="C41" s="105">
        <v>295892.11</v>
      </c>
      <c r="D41" s="75">
        <f t="shared" si="0"/>
        <v>246576.75999999998</v>
      </c>
      <c r="E41" s="105">
        <v>49315.35</v>
      </c>
      <c r="F41" s="76" t="s">
        <v>849</v>
      </c>
      <c r="G41" s="77">
        <v>3</v>
      </c>
      <c r="H41" s="93">
        <v>45457</v>
      </c>
      <c r="I41" s="78" t="s">
        <v>893</v>
      </c>
    </row>
    <row r="42" spans="1:9" ht="20.399999999999999" customHeight="1" x14ac:dyDescent="0.3">
      <c r="A42" s="73">
        <v>37</v>
      </c>
      <c r="B42" s="104">
        <v>45460.456886574073</v>
      </c>
      <c r="C42" s="105">
        <v>263199.98</v>
      </c>
      <c r="D42" s="75">
        <f t="shared" si="0"/>
        <v>219333.31999999998</v>
      </c>
      <c r="E42" s="105">
        <v>43866.66</v>
      </c>
      <c r="F42" s="76" t="s">
        <v>849</v>
      </c>
      <c r="G42" s="77">
        <v>4</v>
      </c>
      <c r="H42" s="93">
        <v>45460</v>
      </c>
      <c r="I42" s="78" t="s">
        <v>893</v>
      </c>
    </row>
    <row r="43" spans="1:9" ht="20.399999999999999" customHeight="1" x14ac:dyDescent="0.3">
      <c r="A43" s="73">
        <v>38</v>
      </c>
      <c r="B43" s="104">
        <v>45461.5</v>
      </c>
      <c r="C43" s="105">
        <v>10699.2</v>
      </c>
      <c r="D43" s="75">
        <f t="shared" si="0"/>
        <v>8916</v>
      </c>
      <c r="E43" s="105">
        <v>1783.2</v>
      </c>
      <c r="F43" s="76" t="s">
        <v>851</v>
      </c>
      <c r="G43" s="77">
        <v>213</v>
      </c>
      <c r="H43" s="93">
        <v>45461</v>
      </c>
      <c r="I43" s="78" t="s">
        <v>894</v>
      </c>
    </row>
    <row r="44" spans="1:9" ht="20.399999999999999" customHeight="1" x14ac:dyDescent="0.3">
      <c r="A44" s="73">
        <v>39</v>
      </c>
      <c r="B44" s="104">
        <v>45461.5000462963</v>
      </c>
      <c r="C44" s="105">
        <v>1800</v>
      </c>
      <c r="D44" s="75">
        <f t="shared" si="0"/>
        <v>1500</v>
      </c>
      <c r="E44" s="105">
        <v>300</v>
      </c>
      <c r="F44" s="76" t="s">
        <v>851</v>
      </c>
      <c r="G44" s="77">
        <v>214</v>
      </c>
      <c r="H44" s="93">
        <v>45461</v>
      </c>
      <c r="I44" s="78" t="s">
        <v>895</v>
      </c>
    </row>
    <row r="45" spans="1:9" ht="20.399999999999999" customHeight="1" x14ac:dyDescent="0.3">
      <c r="A45" s="73">
        <v>40</v>
      </c>
      <c r="B45" s="104">
        <v>45461.500104166669</v>
      </c>
      <c r="C45" s="105">
        <v>99942.49</v>
      </c>
      <c r="D45" s="75">
        <f t="shared" si="0"/>
        <v>83285.41</v>
      </c>
      <c r="E45" s="105">
        <v>16657.080000000002</v>
      </c>
      <c r="F45" s="76" t="s">
        <v>475</v>
      </c>
      <c r="G45" s="77" t="s">
        <v>857</v>
      </c>
      <c r="H45" s="93">
        <v>45461</v>
      </c>
      <c r="I45" s="78" t="s">
        <v>896</v>
      </c>
    </row>
    <row r="46" spans="1:9" ht="20.399999999999999" customHeight="1" x14ac:dyDescent="0.3">
      <c r="A46" s="73">
        <v>41</v>
      </c>
      <c r="B46" s="104">
        <v>45462.627106481479</v>
      </c>
      <c r="C46" s="105">
        <v>2400</v>
      </c>
      <c r="D46" s="75">
        <f t="shared" si="0"/>
        <v>2400</v>
      </c>
      <c r="E46" s="105"/>
      <c r="F46" s="76" t="s">
        <v>692</v>
      </c>
      <c r="G46" s="77">
        <v>1</v>
      </c>
      <c r="H46" s="93">
        <v>45462</v>
      </c>
      <c r="I46" s="78" t="s">
        <v>897</v>
      </c>
    </row>
    <row r="47" spans="1:9" ht="20.399999999999999" customHeight="1" x14ac:dyDescent="0.3">
      <c r="A47" s="73">
        <v>42</v>
      </c>
      <c r="B47" s="104">
        <v>45464.427002314813</v>
      </c>
      <c r="C47" s="105">
        <v>75</v>
      </c>
      <c r="D47" s="75">
        <f t="shared" si="0"/>
        <v>75</v>
      </c>
      <c r="E47" s="105"/>
      <c r="F47" s="76" t="s">
        <v>210</v>
      </c>
      <c r="G47" s="77">
        <v>10</v>
      </c>
      <c r="H47" s="93">
        <v>45464</v>
      </c>
      <c r="I47" s="78" t="s">
        <v>898</v>
      </c>
    </row>
    <row r="48" spans="1:9" ht="20.399999999999999" customHeight="1" x14ac:dyDescent="0.3">
      <c r="A48" s="73">
        <v>43</v>
      </c>
      <c r="B48" s="104">
        <v>45464.430810185186</v>
      </c>
      <c r="C48" s="105">
        <v>572</v>
      </c>
      <c r="D48" s="75">
        <f t="shared" si="0"/>
        <v>572</v>
      </c>
      <c r="E48" s="105"/>
      <c r="F48" s="76" t="s">
        <v>210</v>
      </c>
      <c r="G48" s="77">
        <v>11</v>
      </c>
      <c r="H48" s="93">
        <v>45464</v>
      </c>
      <c r="I48" s="78" t="s">
        <v>899</v>
      </c>
    </row>
    <row r="49" spans="1:9" ht="20.399999999999999" customHeight="1" x14ac:dyDescent="0.3">
      <c r="A49" s="73">
        <v>44</v>
      </c>
      <c r="B49" s="104">
        <v>45464.435046296298</v>
      </c>
      <c r="C49" s="105">
        <v>1081</v>
      </c>
      <c r="D49" s="75">
        <f t="shared" si="0"/>
        <v>1081</v>
      </c>
      <c r="E49" s="105"/>
      <c r="F49" s="76" t="s">
        <v>210</v>
      </c>
      <c r="G49" s="77">
        <v>12</v>
      </c>
      <c r="H49" s="93">
        <v>45464</v>
      </c>
      <c r="I49" s="78" t="s">
        <v>900</v>
      </c>
    </row>
    <row r="50" spans="1:9" ht="20.399999999999999" customHeight="1" x14ac:dyDescent="0.3">
      <c r="A50" s="73">
        <v>45</v>
      </c>
      <c r="B50" s="104">
        <v>45464.444409722222</v>
      </c>
      <c r="C50" s="105">
        <v>3602.5</v>
      </c>
      <c r="D50" s="75">
        <f t="shared" si="0"/>
        <v>3602.5</v>
      </c>
      <c r="E50" s="105"/>
      <c r="F50" s="76" t="s">
        <v>210</v>
      </c>
      <c r="G50" s="77">
        <v>13</v>
      </c>
      <c r="H50" s="93">
        <v>45464</v>
      </c>
      <c r="I50" s="78" t="s">
        <v>901</v>
      </c>
    </row>
    <row r="51" spans="1:9" ht="20.399999999999999" customHeight="1" x14ac:dyDescent="0.3">
      <c r="A51" s="73">
        <v>46</v>
      </c>
      <c r="B51" s="104">
        <v>45464.447881944441</v>
      </c>
      <c r="C51" s="105">
        <v>655</v>
      </c>
      <c r="D51" s="75">
        <f t="shared" si="0"/>
        <v>655</v>
      </c>
      <c r="E51" s="105"/>
      <c r="F51" s="76" t="s">
        <v>210</v>
      </c>
      <c r="G51" s="77">
        <v>14</v>
      </c>
      <c r="H51" s="93">
        <v>45464</v>
      </c>
      <c r="I51" s="78" t="s">
        <v>902</v>
      </c>
    </row>
    <row r="52" spans="1:9" ht="20.399999999999999" customHeight="1" x14ac:dyDescent="0.3">
      <c r="A52" s="73">
        <v>47</v>
      </c>
      <c r="B52" s="104">
        <v>45464.449606481481</v>
      </c>
      <c r="C52" s="105">
        <v>375</v>
      </c>
      <c r="D52" s="75">
        <f t="shared" si="0"/>
        <v>375</v>
      </c>
      <c r="E52" s="105"/>
      <c r="F52" s="76" t="s">
        <v>210</v>
      </c>
      <c r="G52" s="77">
        <v>15</v>
      </c>
      <c r="H52" s="93">
        <v>45464</v>
      </c>
      <c r="I52" s="78" t="s">
        <v>903</v>
      </c>
    </row>
    <row r="53" spans="1:9" ht="20.399999999999999" customHeight="1" x14ac:dyDescent="0.3">
      <c r="A53" s="73">
        <v>48</v>
      </c>
      <c r="B53" s="104">
        <v>45464.451747685183</v>
      </c>
      <c r="C53" s="105">
        <v>1190</v>
      </c>
      <c r="D53" s="75">
        <f t="shared" si="0"/>
        <v>1190</v>
      </c>
      <c r="E53" s="105"/>
      <c r="F53" s="76" t="s">
        <v>210</v>
      </c>
      <c r="G53" s="77">
        <v>16</v>
      </c>
      <c r="H53" s="93">
        <v>45464</v>
      </c>
      <c r="I53" s="78" t="s">
        <v>904</v>
      </c>
    </row>
    <row r="54" spans="1:9" ht="20.399999999999999" customHeight="1" x14ac:dyDescent="0.3">
      <c r="A54" s="73">
        <v>49</v>
      </c>
      <c r="B54" s="104">
        <v>45464.460856481484</v>
      </c>
      <c r="C54" s="105">
        <v>380</v>
      </c>
      <c r="D54" s="75">
        <f t="shared" si="0"/>
        <v>380</v>
      </c>
      <c r="E54" s="105"/>
      <c r="F54" s="76" t="s">
        <v>210</v>
      </c>
      <c r="G54" s="77">
        <v>17</v>
      </c>
      <c r="H54" s="93">
        <v>45464</v>
      </c>
      <c r="I54" s="78" t="s">
        <v>905</v>
      </c>
    </row>
    <row r="55" spans="1:9" ht="20.399999999999999" customHeight="1" x14ac:dyDescent="0.3">
      <c r="A55" s="73">
        <v>50</v>
      </c>
      <c r="B55" s="104">
        <v>45464.468148148146</v>
      </c>
      <c r="C55" s="105">
        <v>3485</v>
      </c>
      <c r="D55" s="75">
        <f t="shared" si="0"/>
        <v>3485</v>
      </c>
      <c r="E55" s="105"/>
      <c r="F55" s="76" t="s">
        <v>210</v>
      </c>
      <c r="G55" s="77">
        <v>18</v>
      </c>
      <c r="H55" s="93">
        <v>45464</v>
      </c>
      <c r="I55" s="78" t="s">
        <v>906</v>
      </c>
    </row>
    <row r="56" spans="1:9" ht="20.399999999999999" customHeight="1" x14ac:dyDescent="0.3">
      <c r="A56" s="73">
        <v>51</v>
      </c>
      <c r="B56" s="104">
        <v>45464.598124999997</v>
      </c>
      <c r="C56" s="105">
        <v>4100</v>
      </c>
      <c r="D56" s="75">
        <f t="shared" si="0"/>
        <v>4100</v>
      </c>
      <c r="E56" s="105"/>
      <c r="F56" s="76" t="s">
        <v>324</v>
      </c>
      <c r="G56" s="77">
        <v>20</v>
      </c>
      <c r="H56" s="93">
        <v>45464</v>
      </c>
      <c r="I56" s="78" t="s">
        <v>907</v>
      </c>
    </row>
    <row r="57" spans="1:9" ht="20.399999999999999" customHeight="1" x14ac:dyDescent="0.3">
      <c r="A57" s="73">
        <v>52</v>
      </c>
      <c r="B57" s="104">
        <v>45464.602199074077</v>
      </c>
      <c r="C57" s="105">
        <v>985</v>
      </c>
      <c r="D57" s="75">
        <f t="shared" si="0"/>
        <v>985</v>
      </c>
      <c r="E57" s="105"/>
      <c r="F57" s="76" t="s">
        <v>324</v>
      </c>
      <c r="G57" s="77">
        <v>21</v>
      </c>
      <c r="H57" s="93">
        <v>45464</v>
      </c>
      <c r="I57" s="78" t="s">
        <v>908</v>
      </c>
    </row>
    <row r="58" spans="1:9" ht="20.399999999999999" customHeight="1" x14ac:dyDescent="0.3">
      <c r="A58" s="73">
        <v>53</v>
      </c>
      <c r="B58" s="104">
        <v>45464.604178240741</v>
      </c>
      <c r="C58" s="105">
        <v>95</v>
      </c>
      <c r="D58" s="75">
        <f t="shared" si="0"/>
        <v>95</v>
      </c>
      <c r="E58" s="105"/>
      <c r="F58" s="76" t="s">
        <v>324</v>
      </c>
      <c r="G58" s="77">
        <v>22</v>
      </c>
      <c r="H58" s="93">
        <v>45464</v>
      </c>
      <c r="I58" s="78" t="s">
        <v>909</v>
      </c>
    </row>
    <row r="59" spans="1:9" ht="20.399999999999999" customHeight="1" x14ac:dyDescent="0.3">
      <c r="A59" s="73">
        <v>54</v>
      </c>
      <c r="B59" s="104">
        <v>45464.604988425926</v>
      </c>
      <c r="C59" s="105">
        <v>1496</v>
      </c>
      <c r="D59" s="75">
        <f t="shared" si="0"/>
        <v>1496</v>
      </c>
      <c r="E59" s="105"/>
      <c r="F59" s="76" t="s">
        <v>136</v>
      </c>
      <c r="G59" s="77" t="s">
        <v>858</v>
      </c>
      <c r="H59" s="93">
        <v>45464</v>
      </c>
      <c r="I59" s="78" t="s">
        <v>910</v>
      </c>
    </row>
    <row r="60" spans="1:9" ht="20.399999999999999" customHeight="1" x14ac:dyDescent="0.3">
      <c r="A60" s="73">
        <v>55</v>
      </c>
      <c r="B60" s="104">
        <v>45468.64271990741</v>
      </c>
      <c r="C60" s="105">
        <v>860</v>
      </c>
      <c r="D60" s="75">
        <f t="shared" si="0"/>
        <v>860</v>
      </c>
      <c r="E60" s="105"/>
      <c r="F60" s="76" t="s">
        <v>324</v>
      </c>
      <c r="G60" s="77">
        <v>23</v>
      </c>
      <c r="H60" s="93">
        <v>45468</v>
      </c>
      <c r="I60" s="78" t="s">
        <v>911</v>
      </c>
    </row>
    <row r="61" spans="1:9" ht="20.399999999999999" customHeight="1" x14ac:dyDescent="0.3">
      <c r="A61" s="73">
        <v>56</v>
      </c>
      <c r="B61" s="104">
        <v>45468.646620370368</v>
      </c>
      <c r="C61" s="105">
        <v>215</v>
      </c>
      <c r="D61" s="75">
        <f t="shared" si="0"/>
        <v>215</v>
      </c>
      <c r="E61" s="105"/>
      <c r="F61" s="76" t="s">
        <v>324</v>
      </c>
      <c r="G61" s="77">
        <v>24</v>
      </c>
      <c r="H61" s="93">
        <v>45468</v>
      </c>
      <c r="I61" s="78" t="s">
        <v>912</v>
      </c>
    </row>
    <row r="62" spans="1:9" ht="20.399999999999999" customHeight="1" x14ac:dyDescent="0.3">
      <c r="A62" s="73">
        <v>57</v>
      </c>
      <c r="B62" s="104">
        <v>45468.649722222224</v>
      </c>
      <c r="C62" s="105">
        <v>1158</v>
      </c>
      <c r="D62" s="75">
        <f t="shared" si="0"/>
        <v>1158</v>
      </c>
      <c r="E62" s="105"/>
      <c r="F62" s="76" t="s">
        <v>682</v>
      </c>
      <c r="G62" s="77">
        <v>64</v>
      </c>
      <c r="H62" s="93">
        <v>45468</v>
      </c>
      <c r="I62" s="78" t="s">
        <v>913</v>
      </c>
    </row>
    <row r="63" spans="1:9" x14ac:dyDescent="0.3">
      <c r="A63" s="96"/>
      <c r="B63" s="97"/>
      <c r="C63" s="98"/>
      <c r="D63" s="98"/>
      <c r="E63" s="98"/>
      <c r="F63" s="103"/>
      <c r="G63" s="83"/>
      <c r="H63" s="83"/>
      <c r="I63" s="102"/>
    </row>
    <row r="64" spans="1:9" x14ac:dyDescent="0.3">
      <c r="A64" s="116" t="s">
        <v>94</v>
      </c>
      <c r="B64" s="116"/>
      <c r="C64" s="81">
        <f>SUM(C6:C62)</f>
        <v>2342486.0300000003</v>
      </c>
      <c r="D64" s="81">
        <f>SUM(D6:D62)</f>
        <v>2013092.28</v>
      </c>
      <c r="E64" s="81">
        <f>SUM(E6:E62)</f>
        <v>329393.75</v>
      </c>
      <c r="I64" s="64"/>
    </row>
    <row r="65" spans="1:9" x14ac:dyDescent="0.3">
      <c r="A65" s="84"/>
      <c r="B65" s="84"/>
      <c r="C65" s="85"/>
      <c r="D65" s="85"/>
      <c r="E65" s="84"/>
      <c r="F65" s="85" t="s">
        <v>116</v>
      </c>
    </row>
    <row r="66" spans="1:9" x14ac:dyDescent="0.3">
      <c r="A66" s="86" t="s">
        <v>117</v>
      </c>
      <c r="B66" s="87"/>
      <c r="C66" s="66"/>
      <c r="D66" s="66"/>
      <c r="E66" s="70"/>
      <c r="F66" s="89" t="s">
        <v>97</v>
      </c>
    </row>
    <row r="67" spans="1:9" s="70" customFormat="1" x14ac:dyDescent="0.3">
      <c r="A67" s="84"/>
      <c r="B67" s="88" t="s">
        <v>95</v>
      </c>
      <c r="C67" s="66"/>
      <c r="D67" s="66"/>
      <c r="F67" s="66"/>
      <c r="I67" s="66"/>
    </row>
    <row r="73" spans="1:9" x14ac:dyDescent="0.3">
      <c r="E73" s="95"/>
    </row>
  </sheetData>
  <autoFilter ref="A5:H64" xr:uid="{1954FC05-C986-42AB-AAB0-E672989C3AA3}"/>
  <mergeCells count="1">
    <mergeCell ref="A64:B64"/>
  </mergeCells>
  <pageMargins left="0" right="0" top="0" bottom="0" header="0.31496062992125984" footer="0.31496062992125984"/>
  <pageSetup paperSize="9" scale="7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74A81-29A0-4626-9CC3-9623AFA90BA4}">
  <sheetPr>
    <pageSetUpPr fitToPage="1"/>
  </sheetPr>
  <dimension ref="A1:I53"/>
  <sheetViews>
    <sheetView workbookViewId="0">
      <selection activeCell="I44" sqref="I44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915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914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9" t="s">
        <v>916</v>
      </c>
      <c r="C6" s="111">
        <v>48693.53</v>
      </c>
      <c r="D6" s="111">
        <v>9738.7099999999991</v>
      </c>
      <c r="E6" s="111">
        <v>58432.24</v>
      </c>
      <c r="F6" s="109" t="s">
        <v>475</v>
      </c>
      <c r="G6" s="110" t="s">
        <v>953</v>
      </c>
      <c r="H6" s="110" t="s">
        <v>986</v>
      </c>
      <c r="I6" s="78" t="s">
        <v>1005</v>
      </c>
    </row>
    <row r="7" spans="1:9" ht="20.399999999999999" customHeight="1" x14ac:dyDescent="0.3">
      <c r="A7" s="73">
        <v>2</v>
      </c>
      <c r="B7" s="109" t="s">
        <v>917</v>
      </c>
      <c r="C7" s="111">
        <v>8333.33</v>
      </c>
      <c r="D7" s="111">
        <v>1666.67</v>
      </c>
      <c r="E7" s="111">
        <v>10000</v>
      </c>
      <c r="F7" s="109" t="s">
        <v>263</v>
      </c>
      <c r="G7" s="110" t="s">
        <v>344</v>
      </c>
      <c r="H7" s="110" t="s">
        <v>987</v>
      </c>
      <c r="I7" s="78" t="s">
        <v>1006</v>
      </c>
    </row>
    <row r="8" spans="1:9" ht="20.399999999999999" customHeight="1" x14ac:dyDescent="0.3">
      <c r="A8" s="73">
        <v>3</v>
      </c>
      <c r="B8" s="109" t="s">
        <v>918</v>
      </c>
      <c r="C8" s="111">
        <v>3410</v>
      </c>
      <c r="D8" s="112">
        <v>682</v>
      </c>
      <c r="E8" s="111">
        <v>4092</v>
      </c>
      <c r="F8" s="109" t="s">
        <v>190</v>
      </c>
      <c r="G8" s="110" t="s">
        <v>954</v>
      </c>
      <c r="H8" s="110" t="s">
        <v>987</v>
      </c>
      <c r="I8" s="78" t="s">
        <v>283</v>
      </c>
    </row>
    <row r="9" spans="1:9" ht="20.399999999999999" customHeight="1" x14ac:dyDescent="0.3">
      <c r="A9" s="73">
        <v>4</v>
      </c>
      <c r="B9" s="109" t="s">
        <v>919</v>
      </c>
      <c r="C9" s="111">
        <v>13750</v>
      </c>
      <c r="D9" s="113">
        <v>0</v>
      </c>
      <c r="E9" s="111">
        <v>13750</v>
      </c>
      <c r="F9" s="109" t="s">
        <v>955</v>
      </c>
      <c r="G9" s="110" t="s">
        <v>145</v>
      </c>
      <c r="H9" s="110" t="s">
        <v>988</v>
      </c>
      <c r="I9" s="78" t="s">
        <v>1007</v>
      </c>
    </row>
    <row r="10" spans="1:9" ht="20.399999999999999" customHeight="1" x14ac:dyDescent="0.3">
      <c r="A10" s="73">
        <v>5</v>
      </c>
      <c r="B10" s="109" t="s">
        <v>920</v>
      </c>
      <c r="C10" s="111">
        <v>1791.59</v>
      </c>
      <c r="D10" s="112">
        <v>358.32</v>
      </c>
      <c r="E10" s="111">
        <v>2149.91</v>
      </c>
      <c r="F10" s="109" t="s">
        <v>956</v>
      </c>
      <c r="G10" s="110" t="s">
        <v>957</v>
      </c>
      <c r="H10" s="110" t="s">
        <v>989</v>
      </c>
      <c r="I10" s="78" t="s">
        <v>102</v>
      </c>
    </row>
    <row r="11" spans="1:9" ht="20.399999999999999" customHeight="1" x14ac:dyDescent="0.3">
      <c r="A11" s="73">
        <v>6</v>
      </c>
      <c r="B11" s="109" t="s">
        <v>921</v>
      </c>
      <c r="C11" s="112">
        <v>100</v>
      </c>
      <c r="D11" s="112">
        <v>20</v>
      </c>
      <c r="E11" s="112">
        <v>120</v>
      </c>
      <c r="F11" s="109" t="s">
        <v>141</v>
      </c>
      <c r="G11" s="110" t="s">
        <v>958</v>
      </c>
      <c r="H11" s="110" t="s">
        <v>990</v>
      </c>
      <c r="I11" s="78" t="s">
        <v>1008</v>
      </c>
    </row>
    <row r="12" spans="1:9" ht="20.399999999999999" customHeight="1" x14ac:dyDescent="0.3">
      <c r="A12" s="73">
        <v>7</v>
      </c>
      <c r="B12" s="109" t="s">
        <v>922</v>
      </c>
      <c r="C12" s="111">
        <v>113191.1</v>
      </c>
      <c r="D12" s="111">
        <v>22638.22</v>
      </c>
      <c r="E12" s="111">
        <v>135829.32</v>
      </c>
      <c r="F12" s="109" t="s">
        <v>849</v>
      </c>
      <c r="G12" s="110" t="s">
        <v>333</v>
      </c>
      <c r="H12" s="110" t="s">
        <v>991</v>
      </c>
      <c r="I12" s="78" t="s">
        <v>1009</v>
      </c>
    </row>
    <row r="13" spans="1:9" ht="20.399999999999999" customHeight="1" x14ac:dyDescent="0.3">
      <c r="A13" s="73">
        <v>8</v>
      </c>
      <c r="B13" s="109" t="s">
        <v>923</v>
      </c>
      <c r="C13" s="111">
        <v>2150</v>
      </c>
      <c r="D13" s="113">
        <v>0</v>
      </c>
      <c r="E13" s="111">
        <v>2150</v>
      </c>
      <c r="F13" s="109" t="s">
        <v>959</v>
      </c>
      <c r="G13" s="110" t="s">
        <v>960</v>
      </c>
      <c r="H13" s="110" t="s">
        <v>992</v>
      </c>
      <c r="I13" s="78" t="s">
        <v>1010</v>
      </c>
    </row>
    <row r="14" spans="1:9" ht="20.399999999999999" customHeight="1" x14ac:dyDescent="0.3">
      <c r="A14" s="73">
        <v>9</v>
      </c>
      <c r="B14" s="109" t="s">
        <v>924</v>
      </c>
      <c r="C14" s="111">
        <v>460257.96</v>
      </c>
      <c r="D14" s="111">
        <v>92051.59</v>
      </c>
      <c r="E14" s="111">
        <v>552309.55000000005</v>
      </c>
      <c r="F14" s="109" t="s">
        <v>475</v>
      </c>
      <c r="G14" s="110" t="s">
        <v>134</v>
      </c>
      <c r="H14" s="110" t="s">
        <v>993</v>
      </c>
      <c r="I14" s="78" t="s">
        <v>1011</v>
      </c>
    </row>
    <row r="15" spans="1:9" ht="20.399999999999999" customHeight="1" x14ac:dyDescent="0.3">
      <c r="A15" s="73">
        <v>10</v>
      </c>
      <c r="B15" s="109" t="s">
        <v>925</v>
      </c>
      <c r="C15" s="111">
        <v>3150</v>
      </c>
      <c r="D15" s="113">
        <v>0</v>
      </c>
      <c r="E15" s="111">
        <v>3150</v>
      </c>
      <c r="F15" s="109" t="s">
        <v>961</v>
      </c>
      <c r="G15" s="110" t="s">
        <v>145</v>
      </c>
      <c r="H15" s="110" t="s">
        <v>994</v>
      </c>
      <c r="I15" s="78" t="s">
        <v>1012</v>
      </c>
    </row>
    <row r="16" spans="1:9" ht="20.399999999999999" customHeight="1" x14ac:dyDescent="0.3">
      <c r="A16" s="73">
        <v>11</v>
      </c>
      <c r="B16" s="109" t="s">
        <v>926</v>
      </c>
      <c r="C16" s="112">
        <v>600</v>
      </c>
      <c r="D16" s="112">
        <v>120</v>
      </c>
      <c r="E16" s="112">
        <v>720</v>
      </c>
      <c r="F16" s="109" t="s">
        <v>962</v>
      </c>
      <c r="G16" s="110" t="s">
        <v>134</v>
      </c>
      <c r="H16" s="110" t="s">
        <v>994</v>
      </c>
      <c r="I16" s="78" t="s">
        <v>1013</v>
      </c>
    </row>
    <row r="17" spans="1:9" ht="20.399999999999999" customHeight="1" x14ac:dyDescent="0.3">
      <c r="A17" s="73">
        <v>12</v>
      </c>
      <c r="B17" s="109" t="s">
        <v>927</v>
      </c>
      <c r="C17" s="111">
        <v>3000</v>
      </c>
      <c r="D17" s="113">
        <v>0</v>
      </c>
      <c r="E17" s="111">
        <v>3000</v>
      </c>
      <c r="F17" s="109" t="s">
        <v>963</v>
      </c>
      <c r="G17" s="110" t="s">
        <v>964</v>
      </c>
      <c r="H17" s="110" t="s">
        <v>994</v>
      </c>
      <c r="I17" s="78" t="s">
        <v>1014</v>
      </c>
    </row>
    <row r="18" spans="1:9" ht="20.399999999999999" customHeight="1" x14ac:dyDescent="0.3">
      <c r="A18" s="73">
        <v>13</v>
      </c>
      <c r="B18" s="109" t="s">
        <v>928</v>
      </c>
      <c r="C18" s="112">
        <v>280</v>
      </c>
      <c r="D18" s="113">
        <v>0</v>
      </c>
      <c r="E18" s="112">
        <v>280</v>
      </c>
      <c r="F18" s="109" t="s">
        <v>965</v>
      </c>
      <c r="G18" s="110" t="s">
        <v>966</v>
      </c>
      <c r="H18" s="110" t="s">
        <v>994</v>
      </c>
      <c r="I18" s="78" t="s">
        <v>1015</v>
      </c>
    </row>
    <row r="19" spans="1:9" ht="20.399999999999999" customHeight="1" x14ac:dyDescent="0.3">
      <c r="A19" s="73">
        <v>14</v>
      </c>
      <c r="B19" s="109" t="s">
        <v>929</v>
      </c>
      <c r="C19" s="111">
        <v>4342.5</v>
      </c>
      <c r="D19" s="113">
        <v>0</v>
      </c>
      <c r="E19" s="111">
        <v>4342.5</v>
      </c>
      <c r="F19" s="109" t="s">
        <v>842</v>
      </c>
      <c r="G19" s="110" t="s">
        <v>967</v>
      </c>
      <c r="H19" s="110" t="s">
        <v>995</v>
      </c>
      <c r="I19" s="78" t="s">
        <v>712</v>
      </c>
    </row>
    <row r="20" spans="1:9" ht="20.399999999999999" customHeight="1" x14ac:dyDescent="0.3">
      <c r="A20" s="73">
        <v>15</v>
      </c>
      <c r="B20" s="109" t="s">
        <v>930</v>
      </c>
      <c r="C20" s="111">
        <v>19240.5</v>
      </c>
      <c r="D20" s="113">
        <v>0</v>
      </c>
      <c r="E20" s="111">
        <v>19240.5</v>
      </c>
      <c r="F20" s="109" t="s">
        <v>210</v>
      </c>
      <c r="G20" s="110" t="s">
        <v>60</v>
      </c>
      <c r="H20" s="110" t="s">
        <v>996</v>
      </c>
      <c r="I20" s="78" t="s">
        <v>715</v>
      </c>
    </row>
    <row r="21" spans="1:9" ht="20.399999999999999" customHeight="1" x14ac:dyDescent="0.3">
      <c r="A21" s="73">
        <v>16</v>
      </c>
      <c r="B21" s="109" t="s">
        <v>931</v>
      </c>
      <c r="C21" s="111">
        <v>1645.25</v>
      </c>
      <c r="D21" s="113">
        <v>0</v>
      </c>
      <c r="E21" s="111">
        <v>1645.25</v>
      </c>
      <c r="F21" s="109" t="s">
        <v>210</v>
      </c>
      <c r="G21" s="110" t="s">
        <v>344</v>
      </c>
      <c r="H21" s="110" t="s">
        <v>996</v>
      </c>
      <c r="I21" s="78" t="s">
        <v>715</v>
      </c>
    </row>
    <row r="22" spans="1:9" ht="20.399999999999999" customHeight="1" x14ac:dyDescent="0.3">
      <c r="A22" s="73">
        <v>17</v>
      </c>
      <c r="B22" s="109" t="s">
        <v>932</v>
      </c>
      <c r="C22" s="111">
        <v>2301</v>
      </c>
      <c r="D22" s="113">
        <v>0</v>
      </c>
      <c r="E22" s="111">
        <v>2301</v>
      </c>
      <c r="F22" s="109" t="s">
        <v>144</v>
      </c>
      <c r="G22" s="110" t="s">
        <v>968</v>
      </c>
      <c r="H22" s="110" t="s">
        <v>996</v>
      </c>
      <c r="I22" s="78" t="s">
        <v>715</v>
      </c>
    </row>
    <row r="23" spans="1:9" ht="20.399999999999999" customHeight="1" x14ac:dyDescent="0.3">
      <c r="A23" s="73">
        <v>18</v>
      </c>
      <c r="B23" s="109" t="s">
        <v>933</v>
      </c>
      <c r="C23" s="112">
        <v>460</v>
      </c>
      <c r="D23" s="113">
        <v>0</v>
      </c>
      <c r="E23" s="112">
        <v>460</v>
      </c>
      <c r="F23" s="109" t="s">
        <v>144</v>
      </c>
      <c r="G23" s="110" t="s">
        <v>351</v>
      </c>
      <c r="H23" s="110" t="s">
        <v>996</v>
      </c>
      <c r="I23" s="78" t="s">
        <v>715</v>
      </c>
    </row>
    <row r="24" spans="1:9" ht="20.399999999999999" customHeight="1" x14ac:dyDescent="0.3">
      <c r="A24" s="73">
        <v>19</v>
      </c>
      <c r="B24" s="109" t="s">
        <v>934</v>
      </c>
      <c r="C24" s="111">
        <v>1120</v>
      </c>
      <c r="D24" s="113">
        <v>0</v>
      </c>
      <c r="E24" s="111">
        <v>1120</v>
      </c>
      <c r="F24" s="109" t="s">
        <v>144</v>
      </c>
      <c r="G24" s="110" t="s">
        <v>969</v>
      </c>
      <c r="H24" s="110" t="s">
        <v>996</v>
      </c>
      <c r="I24" s="78" t="s">
        <v>715</v>
      </c>
    </row>
    <row r="25" spans="1:9" ht="20.399999999999999" customHeight="1" x14ac:dyDescent="0.3">
      <c r="A25" s="73">
        <v>20</v>
      </c>
      <c r="B25" s="109" t="s">
        <v>935</v>
      </c>
      <c r="C25" s="112">
        <v>180</v>
      </c>
      <c r="D25" s="113">
        <v>0</v>
      </c>
      <c r="E25" s="112">
        <v>180</v>
      </c>
      <c r="F25" s="109" t="s">
        <v>144</v>
      </c>
      <c r="G25" s="110" t="s">
        <v>970</v>
      </c>
      <c r="H25" s="110" t="s">
        <v>996</v>
      </c>
      <c r="I25" s="78" t="s">
        <v>715</v>
      </c>
    </row>
    <row r="26" spans="1:9" ht="20.399999999999999" customHeight="1" x14ac:dyDescent="0.3">
      <c r="A26" s="73">
        <v>21</v>
      </c>
      <c r="B26" s="109" t="s">
        <v>936</v>
      </c>
      <c r="C26" s="112">
        <v>40</v>
      </c>
      <c r="D26" s="113">
        <v>0</v>
      </c>
      <c r="E26" s="112">
        <v>40</v>
      </c>
      <c r="F26" s="109" t="s">
        <v>144</v>
      </c>
      <c r="G26" s="110" t="s">
        <v>971</v>
      </c>
      <c r="H26" s="110" t="s">
        <v>996</v>
      </c>
      <c r="I26" s="78" t="s">
        <v>715</v>
      </c>
    </row>
    <row r="27" spans="1:9" ht="20.399999999999999" customHeight="1" x14ac:dyDescent="0.3">
      <c r="A27" s="73">
        <v>22</v>
      </c>
      <c r="B27" s="109" t="s">
        <v>937</v>
      </c>
      <c r="C27" s="112">
        <v>331.92</v>
      </c>
      <c r="D27" s="112">
        <v>66.38</v>
      </c>
      <c r="E27" s="112">
        <v>398.3</v>
      </c>
      <c r="F27" s="109" t="s">
        <v>625</v>
      </c>
      <c r="G27" s="110" t="s">
        <v>972</v>
      </c>
      <c r="H27" s="110" t="s">
        <v>997</v>
      </c>
      <c r="I27" s="78" t="s">
        <v>1016</v>
      </c>
    </row>
    <row r="28" spans="1:9" ht="20.399999999999999" customHeight="1" x14ac:dyDescent="0.3">
      <c r="A28" s="73">
        <v>23</v>
      </c>
      <c r="B28" s="109" t="s">
        <v>938</v>
      </c>
      <c r="C28" s="111">
        <v>2908.77</v>
      </c>
      <c r="D28" s="112">
        <v>581.75</v>
      </c>
      <c r="E28" s="111">
        <v>3490.52</v>
      </c>
      <c r="F28" s="109" t="s">
        <v>973</v>
      </c>
      <c r="G28" s="110" t="s">
        <v>974</v>
      </c>
      <c r="H28" s="110" t="s">
        <v>998</v>
      </c>
      <c r="I28" s="78" t="s">
        <v>1017</v>
      </c>
    </row>
    <row r="29" spans="1:9" ht="20.399999999999999" customHeight="1" x14ac:dyDescent="0.3">
      <c r="A29" s="73">
        <v>24</v>
      </c>
      <c r="B29" s="109" t="s">
        <v>939</v>
      </c>
      <c r="C29" s="111">
        <v>4462</v>
      </c>
      <c r="D29" s="113">
        <v>0</v>
      </c>
      <c r="E29" s="111">
        <v>4462</v>
      </c>
      <c r="F29" s="109" t="s">
        <v>975</v>
      </c>
      <c r="G29" s="110" t="s">
        <v>145</v>
      </c>
      <c r="H29" s="110" t="s">
        <v>999</v>
      </c>
      <c r="I29" s="78" t="s">
        <v>1018</v>
      </c>
    </row>
    <row r="30" spans="1:9" ht="20.399999999999999" customHeight="1" x14ac:dyDescent="0.3">
      <c r="A30" s="73">
        <v>25</v>
      </c>
      <c r="B30" s="109" t="s">
        <v>940</v>
      </c>
      <c r="C30" s="111">
        <v>26334</v>
      </c>
      <c r="D30" s="111">
        <v>5266.8</v>
      </c>
      <c r="E30" s="111">
        <v>31600.799999999999</v>
      </c>
      <c r="F30" s="109" t="s">
        <v>851</v>
      </c>
      <c r="G30" s="110" t="s">
        <v>976</v>
      </c>
      <c r="H30" s="110" t="s">
        <v>999</v>
      </c>
      <c r="I30" s="78" t="s">
        <v>1019</v>
      </c>
    </row>
    <row r="31" spans="1:9" ht="20.399999999999999" customHeight="1" x14ac:dyDescent="0.3">
      <c r="A31" s="73">
        <v>26</v>
      </c>
      <c r="B31" s="109" t="s">
        <v>941</v>
      </c>
      <c r="C31" s="111">
        <v>6040</v>
      </c>
      <c r="D31" s="113">
        <v>0</v>
      </c>
      <c r="E31" s="111">
        <v>6040</v>
      </c>
      <c r="F31" s="109" t="s">
        <v>323</v>
      </c>
      <c r="G31" s="110" t="s">
        <v>977</v>
      </c>
      <c r="H31" s="110" t="s">
        <v>1000</v>
      </c>
      <c r="I31" s="78" t="s">
        <v>1020</v>
      </c>
    </row>
    <row r="32" spans="1:9" ht="20.399999999999999" customHeight="1" x14ac:dyDescent="0.3">
      <c r="A32" s="73">
        <v>27</v>
      </c>
      <c r="B32" s="109" t="s">
        <v>942</v>
      </c>
      <c r="C32" s="112">
        <v>466.67</v>
      </c>
      <c r="D32" s="112">
        <v>93.33</v>
      </c>
      <c r="E32" s="112">
        <v>560</v>
      </c>
      <c r="F32" s="109" t="s">
        <v>978</v>
      </c>
      <c r="G32" s="110" t="s">
        <v>979</v>
      </c>
      <c r="H32" s="110" t="s">
        <v>1000</v>
      </c>
      <c r="I32" s="78" t="s">
        <v>1021</v>
      </c>
    </row>
    <row r="33" spans="1:9" ht="20.399999999999999" customHeight="1" x14ac:dyDescent="0.3">
      <c r="A33" s="73">
        <v>28</v>
      </c>
      <c r="B33" s="109" t="s">
        <v>943</v>
      </c>
      <c r="C33" s="111">
        <v>1137</v>
      </c>
      <c r="D33" s="112">
        <v>227.4</v>
      </c>
      <c r="E33" s="111">
        <v>1364.4</v>
      </c>
      <c r="F33" s="109" t="s">
        <v>980</v>
      </c>
      <c r="G33" s="110" t="s">
        <v>981</v>
      </c>
      <c r="H33" s="110" t="s">
        <v>1001</v>
      </c>
      <c r="I33" s="78" t="s">
        <v>1022</v>
      </c>
    </row>
    <row r="34" spans="1:9" ht="20.399999999999999" customHeight="1" x14ac:dyDescent="0.3">
      <c r="A34" s="73">
        <v>29</v>
      </c>
      <c r="B34" s="109" t="s">
        <v>944</v>
      </c>
      <c r="C34" s="111">
        <v>2900</v>
      </c>
      <c r="D34" s="113">
        <v>0</v>
      </c>
      <c r="E34" s="111">
        <v>2900</v>
      </c>
      <c r="F34" s="109" t="s">
        <v>484</v>
      </c>
      <c r="G34" s="110" t="s">
        <v>982</v>
      </c>
      <c r="H34" s="110" t="s">
        <v>1002</v>
      </c>
      <c r="I34" s="78" t="s">
        <v>164</v>
      </c>
    </row>
    <row r="35" spans="1:9" ht="20.399999999999999" customHeight="1" x14ac:dyDescent="0.3">
      <c r="A35" s="73">
        <v>30</v>
      </c>
      <c r="B35" s="109" t="s">
        <v>945</v>
      </c>
      <c r="C35" s="112">
        <v>96</v>
      </c>
      <c r="D35" s="113">
        <v>0</v>
      </c>
      <c r="E35" s="112">
        <v>96</v>
      </c>
      <c r="F35" s="109" t="s">
        <v>975</v>
      </c>
      <c r="G35" s="110" t="s">
        <v>147</v>
      </c>
      <c r="H35" s="110" t="s">
        <v>1002</v>
      </c>
      <c r="I35" s="78" t="s">
        <v>1018</v>
      </c>
    </row>
    <row r="36" spans="1:9" ht="20.399999999999999" customHeight="1" x14ac:dyDescent="0.3">
      <c r="A36" s="73">
        <v>31</v>
      </c>
      <c r="B36" s="109" t="s">
        <v>946</v>
      </c>
      <c r="C36" s="111">
        <v>7200</v>
      </c>
      <c r="D36" s="113">
        <v>0</v>
      </c>
      <c r="E36" s="111">
        <v>7200</v>
      </c>
      <c r="F36" s="109" t="s">
        <v>144</v>
      </c>
      <c r="G36" s="110" t="s">
        <v>970</v>
      </c>
      <c r="H36" s="110" t="s">
        <v>1003</v>
      </c>
      <c r="I36" s="78" t="s">
        <v>715</v>
      </c>
    </row>
    <row r="37" spans="1:9" ht="20.399999999999999" customHeight="1" x14ac:dyDescent="0.3">
      <c r="A37" s="73">
        <v>32</v>
      </c>
      <c r="B37" s="109" t="s">
        <v>947</v>
      </c>
      <c r="C37" s="112">
        <v>660</v>
      </c>
      <c r="D37" s="113">
        <v>0</v>
      </c>
      <c r="E37" s="112">
        <v>660</v>
      </c>
      <c r="F37" s="109" t="s">
        <v>144</v>
      </c>
      <c r="G37" s="110" t="s">
        <v>969</v>
      </c>
      <c r="H37" s="110" t="s">
        <v>1003</v>
      </c>
      <c r="I37" s="78" t="s">
        <v>715</v>
      </c>
    </row>
    <row r="38" spans="1:9" ht="20.399999999999999" customHeight="1" x14ac:dyDescent="0.3">
      <c r="A38" s="73">
        <v>33</v>
      </c>
      <c r="B38" s="109" t="s">
        <v>948</v>
      </c>
      <c r="C38" s="112">
        <v>705</v>
      </c>
      <c r="D38" s="113">
        <v>0</v>
      </c>
      <c r="E38" s="112">
        <v>705</v>
      </c>
      <c r="F38" s="109" t="s">
        <v>144</v>
      </c>
      <c r="G38" s="110" t="s">
        <v>351</v>
      </c>
      <c r="H38" s="110" t="s">
        <v>1003</v>
      </c>
      <c r="I38" s="78" t="s">
        <v>715</v>
      </c>
    </row>
    <row r="39" spans="1:9" ht="20.399999999999999" customHeight="1" x14ac:dyDescent="0.3">
      <c r="A39" s="73">
        <v>34</v>
      </c>
      <c r="B39" s="109" t="s">
        <v>949</v>
      </c>
      <c r="C39" s="112">
        <v>804</v>
      </c>
      <c r="D39" s="113">
        <v>0</v>
      </c>
      <c r="E39" s="112">
        <v>804</v>
      </c>
      <c r="F39" s="109" t="s">
        <v>210</v>
      </c>
      <c r="G39" s="110" t="s">
        <v>345</v>
      </c>
      <c r="H39" s="110" t="s">
        <v>1003</v>
      </c>
      <c r="I39" s="78" t="s">
        <v>715</v>
      </c>
    </row>
    <row r="40" spans="1:9" ht="20.399999999999999" customHeight="1" x14ac:dyDescent="0.3">
      <c r="A40" s="73">
        <v>35</v>
      </c>
      <c r="B40" s="109" t="s">
        <v>950</v>
      </c>
      <c r="C40" s="111">
        <v>2155</v>
      </c>
      <c r="D40" s="113">
        <v>0</v>
      </c>
      <c r="E40" s="111">
        <v>2155</v>
      </c>
      <c r="F40" s="109" t="s">
        <v>210</v>
      </c>
      <c r="G40" s="110" t="s">
        <v>983</v>
      </c>
      <c r="H40" s="110" t="s">
        <v>1003</v>
      </c>
      <c r="I40" s="78" t="s">
        <v>715</v>
      </c>
    </row>
    <row r="41" spans="1:9" ht="20.399999999999999" customHeight="1" x14ac:dyDescent="0.3">
      <c r="A41" s="73">
        <v>36</v>
      </c>
      <c r="B41" s="109" t="s">
        <v>951</v>
      </c>
      <c r="C41" s="111">
        <v>12761.01</v>
      </c>
      <c r="D41" s="113">
        <v>0</v>
      </c>
      <c r="E41" s="111">
        <v>12761.01</v>
      </c>
      <c r="F41" s="109" t="s">
        <v>984</v>
      </c>
      <c r="G41" s="110" t="s">
        <v>145</v>
      </c>
      <c r="H41" s="110" t="s">
        <v>1004</v>
      </c>
      <c r="I41" s="78" t="s">
        <v>107</v>
      </c>
    </row>
    <row r="42" spans="1:9" ht="20.399999999999999" customHeight="1" x14ac:dyDescent="0.3">
      <c r="A42" s="73">
        <v>37</v>
      </c>
      <c r="B42" s="109" t="s">
        <v>952</v>
      </c>
      <c r="C42" s="112">
        <v>600</v>
      </c>
      <c r="D42" s="113">
        <v>0</v>
      </c>
      <c r="E42" s="112">
        <v>600</v>
      </c>
      <c r="F42" s="109" t="s">
        <v>985</v>
      </c>
      <c r="G42" s="110" t="s">
        <v>145</v>
      </c>
      <c r="H42" s="110" t="s">
        <v>1004</v>
      </c>
      <c r="I42" s="78" t="s">
        <v>101</v>
      </c>
    </row>
    <row r="43" spans="1:9" x14ac:dyDescent="0.3">
      <c r="A43" s="96"/>
      <c r="B43" s="97"/>
      <c r="C43" s="98"/>
      <c r="D43" s="98"/>
      <c r="E43" s="98"/>
      <c r="F43" s="108"/>
      <c r="G43" s="83"/>
      <c r="H43" s="83"/>
      <c r="I43" s="102"/>
    </row>
    <row r="44" spans="1:9" x14ac:dyDescent="0.3">
      <c r="A44" s="116" t="s">
        <v>94</v>
      </c>
      <c r="B44" s="116"/>
      <c r="C44" s="81">
        <f>SUM(C6:C42)</f>
        <v>757598.13000000012</v>
      </c>
      <c r="D44" s="81">
        <f>SUM(D6:D42)</f>
        <v>133511.16999999998</v>
      </c>
      <c r="E44" s="81">
        <f>SUM(E6:E42)</f>
        <v>891109.30000000016</v>
      </c>
      <c r="I44" s="64"/>
    </row>
    <row r="45" spans="1:9" x14ac:dyDescent="0.3">
      <c r="A45" s="84"/>
      <c r="B45" s="84"/>
      <c r="C45" s="85"/>
      <c r="D45" s="85"/>
      <c r="E45" s="84"/>
      <c r="F45" s="85" t="s">
        <v>116</v>
      </c>
    </row>
    <row r="46" spans="1:9" x14ac:dyDescent="0.3">
      <c r="A46" s="86" t="s">
        <v>117</v>
      </c>
      <c r="B46" s="87"/>
      <c r="C46" s="66"/>
      <c r="D46" s="66"/>
      <c r="E46" s="70"/>
      <c r="F46" s="89" t="s">
        <v>97</v>
      </c>
    </row>
    <row r="47" spans="1:9" s="70" customFormat="1" x14ac:dyDescent="0.3">
      <c r="A47" s="84"/>
      <c r="B47" s="88" t="s">
        <v>95</v>
      </c>
      <c r="C47" s="66"/>
      <c r="D47" s="66"/>
      <c r="F47" s="66"/>
      <c r="I47" s="66"/>
    </row>
    <row r="53" spans="5:5" x14ac:dyDescent="0.3">
      <c r="E53" s="95"/>
    </row>
  </sheetData>
  <autoFilter ref="A5:H44" xr:uid="{1954FC05-C986-42AB-AAB0-E672989C3AA3}"/>
  <mergeCells count="1">
    <mergeCell ref="A44:B44"/>
  </mergeCells>
  <pageMargins left="0" right="0" top="0" bottom="0" header="0.31496062992125984" footer="0.31496062992125984"/>
  <pageSetup paperSize="9" scale="7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21489-EDF1-491F-8067-DA02200BDFC6}">
  <sheetPr>
    <pageSetUpPr fitToPage="1"/>
  </sheetPr>
  <dimension ref="A1:I55"/>
  <sheetViews>
    <sheetView tabSelected="1" workbookViewId="0">
      <selection activeCell="C47" sqref="C47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1023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1024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2">
      <c r="A6" s="73">
        <v>1</v>
      </c>
      <c r="B6" s="117" t="s">
        <v>1077</v>
      </c>
      <c r="C6" s="125">
        <v>467.5</v>
      </c>
      <c r="D6" s="125">
        <v>93.5</v>
      </c>
      <c r="E6" s="125">
        <v>561</v>
      </c>
      <c r="F6" s="118" t="s">
        <v>962</v>
      </c>
      <c r="G6" s="119" t="s">
        <v>35</v>
      </c>
      <c r="H6" s="119" t="s">
        <v>1054</v>
      </c>
      <c r="I6" s="78" t="s">
        <v>831</v>
      </c>
    </row>
    <row r="7" spans="1:9" ht="20.399999999999999" customHeight="1" x14ac:dyDescent="0.2">
      <c r="A7" s="73">
        <v>2</v>
      </c>
      <c r="B7" s="117" t="s">
        <v>1078</v>
      </c>
      <c r="C7" s="126">
        <v>2265</v>
      </c>
      <c r="D7" s="127"/>
      <c r="E7" s="126">
        <v>2265</v>
      </c>
      <c r="F7" s="118" t="s">
        <v>842</v>
      </c>
      <c r="G7" s="119" t="s">
        <v>1033</v>
      </c>
      <c r="H7" s="119" t="s">
        <v>1055</v>
      </c>
      <c r="I7" s="78" t="s">
        <v>712</v>
      </c>
    </row>
    <row r="8" spans="1:9" ht="20.399999999999999" customHeight="1" x14ac:dyDescent="0.2">
      <c r="A8" s="73">
        <v>3</v>
      </c>
      <c r="B8" s="117" t="s">
        <v>1079</v>
      </c>
      <c r="C8" s="126">
        <v>17100</v>
      </c>
      <c r="D8" s="127"/>
      <c r="E8" s="126">
        <v>17100</v>
      </c>
      <c r="F8" s="118" t="s">
        <v>959</v>
      </c>
      <c r="G8" s="119" t="s">
        <v>1034</v>
      </c>
      <c r="H8" s="119" t="s">
        <v>1056</v>
      </c>
      <c r="I8" s="78" t="s">
        <v>1117</v>
      </c>
    </row>
    <row r="9" spans="1:9" ht="20.399999999999999" customHeight="1" x14ac:dyDescent="0.2">
      <c r="A9" s="73">
        <v>4</v>
      </c>
      <c r="B9" s="117" t="s">
        <v>1080</v>
      </c>
      <c r="C9" s="126">
        <v>1785</v>
      </c>
      <c r="D9" s="127"/>
      <c r="E9" s="126">
        <v>1785</v>
      </c>
      <c r="F9" s="118" t="s">
        <v>1026</v>
      </c>
      <c r="G9" s="119" t="s">
        <v>145</v>
      </c>
      <c r="H9" s="119" t="s">
        <v>1056</v>
      </c>
      <c r="I9" s="78" t="s">
        <v>712</v>
      </c>
    </row>
    <row r="10" spans="1:9" ht="20.399999999999999" customHeight="1" x14ac:dyDescent="0.2">
      <c r="A10" s="73">
        <v>5</v>
      </c>
      <c r="B10" s="117" t="s">
        <v>1081</v>
      </c>
      <c r="C10" s="126">
        <v>2702</v>
      </c>
      <c r="D10" s="127"/>
      <c r="E10" s="126">
        <v>2702</v>
      </c>
      <c r="F10" s="118" t="s">
        <v>682</v>
      </c>
      <c r="G10" s="119" t="s">
        <v>1035</v>
      </c>
      <c r="H10" s="119" t="s">
        <v>1056</v>
      </c>
      <c r="I10" s="78" t="s">
        <v>158</v>
      </c>
    </row>
    <row r="11" spans="1:9" ht="20.399999999999999" customHeight="1" x14ac:dyDescent="0.2">
      <c r="A11" s="73">
        <v>6</v>
      </c>
      <c r="B11" s="117" t="s">
        <v>1082</v>
      </c>
      <c r="C11" s="126">
        <v>7345.79</v>
      </c>
      <c r="D11" s="125">
        <v>514.21</v>
      </c>
      <c r="E11" s="126">
        <v>7860</v>
      </c>
      <c r="F11" s="118" t="s">
        <v>1025</v>
      </c>
      <c r="G11" s="119" t="s">
        <v>1036</v>
      </c>
      <c r="H11" s="119" t="s">
        <v>1056</v>
      </c>
      <c r="I11" s="78" t="s">
        <v>375</v>
      </c>
    </row>
    <row r="12" spans="1:9" ht="20.399999999999999" customHeight="1" x14ac:dyDescent="0.2">
      <c r="A12" s="73">
        <v>7</v>
      </c>
      <c r="B12" s="117" t="s">
        <v>1083</v>
      </c>
      <c r="C12" s="126">
        <v>604837.92000000004</v>
      </c>
      <c r="D12" s="126">
        <v>120967.58</v>
      </c>
      <c r="E12" s="126">
        <v>725805.5</v>
      </c>
      <c r="F12" s="118" t="s">
        <v>849</v>
      </c>
      <c r="G12" s="119" t="s">
        <v>1037</v>
      </c>
      <c r="H12" s="119" t="s">
        <v>1057</v>
      </c>
      <c r="I12" s="78" t="s">
        <v>648</v>
      </c>
    </row>
    <row r="13" spans="1:9" ht="20.399999999999999" customHeight="1" x14ac:dyDescent="0.2">
      <c r="A13" s="73">
        <v>8</v>
      </c>
      <c r="B13" s="117" t="s">
        <v>1084</v>
      </c>
      <c r="C13" s="126">
        <v>551796.32999999996</v>
      </c>
      <c r="D13" s="126">
        <v>110359.27</v>
      </c>
      <c r="E13" s="126">
        <v>662155.6</v>
      </c>
      <c r="F13" s="118" t="s">
        <v>604</v>
      </c>
      <c r="G13" s="119" t="s">
        <v>1038</v>
      </c>
      <c r="H13" s="119" t="s">
        <v>1058</v>
      </c>
      <c r="I13" s="78" t="s">
        <v>100</v>
      </c>
    </row>
    <row r="14" spans="1:9" ht="20.399999999999999" customHeight="1" x14ac:dyDescent="0.2">
      <c r="A14" s="73">
        <v>9</v>
      </c>
      <c r="B14" s="117" t="s">
        <v>1085</v>
      </c>
      <c r="C14" s="126">
        <v>3359</v>
      </c>
      <c r="D14" s="127"/>
      <c r="E14" s="126">
        <v>3359</v>
      </c>
      <c r="F14" s="118" t="s">
        <v>959</v>
      </c>
      <c r="G14" s="119" t="s">
        <v>1039</v>
      </c>
      <c r="H14" s="119" t="s">
        <v>1059</v>
      </c>
      <c r="I14" s="78" t="s">
        <v>1118</v>
      </c>
    </row>
    <row r="15" spans="1:9" ht="20.399999999999999" customHeight="1" x14ac:dyDescent="0.2">
      <c r="A15" s="73">
        <v>10</v>
      </c>
      <c r="B15" s="117" t="s">
        <v>1086</v>
      </c>
      <c r="C15" s="126">
        <v>8933.24</v>
      </c>
      <c r="D15" s="126">
        <v>1786.65</v>
      </c>
      <c r="E15" s="126">
        <v>10719.89</v>
      </c>
      <c r="F15" s="118" t="s">
        <v>1027</v>
      </c>
      <c r="G15" s="119" t="s">
        <v>1040</v>
      </c>
      <c r="H15" s="119" t="s">
        <v>1060</v>
      </c>
      <c r="I15" s="78" t="s">
        <v>1119</v>
      </c>
    </row>
    <row r="16" spans="1:9" ht="20.399999999999999" customHeight="1" x14ac:dyDescent="0.2">
      <c r="A16" s="73">
        <v>11</v>
      </c>
      <c r="B16" s="117" t="s">
        <v>1087</v>
      </c>
      <c r="C16" s="125">
        <v>400</v>
      </c>
      <c r="D16" s="127"/>
      <c r="E16" s="125">
        <v>400</v>
      </c>
      <c r="F16" s="118" t="s">
        <v>678</v>
      </c>
      <c r="G16" s="119" t="s">
        <v>145</v>
      </c>
      <c r="H16" s="119" t="s">
        <v>1060</v>
      </c>
      <c r="I16" s="78" t="s">
        <v>1120</v>
      </c>
    </row>
    <row r="17" spans="1:9" ht="20.399999999999999" customHeight="1" x14ac:dyDescent="0.2">
      <c r="A17" s="73">
        <v>12</v>
      </c>
      <c r="B17" s="117" t="s">
        <v>1088</v>
      </c>
      <c r="C17" s="126">
        <v>1580.83</v>
      </c>
      <c r="D17" s="125">
        <v>316.17</v>
      </c>
      <c r="E17" s="126">
        <v>1897</v>
      </c>
      <c r="F17" s="118" t="s">
        <v>327</v>
      </c>
      <c r="G17" s="119" t="s">
        <v>1041</v>
      </c>
      <c r="H17" s="119" t="s">
        <v>1061</v>
      </c>
      <c r="I17" s="78" t="s">
        <v>286</v>
      </c>
    </row>
    <row r="18" spans="1:9" ht="20.399999999999999" customHeight="1" x14ac:dyDescent="0.2">
      <c r="A18" s="73">
        <v>13</v>
      </c>
      <c r="B18" s="117" t="s">
        <v>1089</v>
      </c>
      <c r="C18" s="126">
        <v>11335.88</v>
      </c>
      <c r="D18" s="127"/>
      <c r="E18" s="126">
        <v>11335.88</v>
      </c>
      <c r="F18" s="118" t="s">
        <v>984</v>
      </c>
      <c r="G18" s="119" t="s">
        <v>147</v>
      </c>
      <c r="H18" s="119" t="s">
        <v>1062</v>
      </c>
      <c r="I18" s="78" t="s">
        <v>286</v>
      </c>
    </row>
    <row r="19" spans="1:9" ht="20.399999999999999" customHeight="1" x14ac:dyDescent="0.2">
      <c r="A19" s="73">
        <v>14</v>
      </c>
      <c r="B19" s="117" t="s">
        <v>1090</v>
      </c>
      <c r="C19" s="125">
        <v>784</v>
      </c>
      <c r="D19" s="127"/>
      <c r="E19" s="125">
        <v>784</v>
      </c>
      <c r="F19" s="118" t="s">
        <v>985</v>
      </c>
      <c r="G19" s="119" t="s">
        <v>147</v>
      </c>
      <c r="H19" s="119" t="s">
        <v>1062</v>
      </c>
      <c r="I19" s="78" t="s">
        <v>286</v>
      </c>
    </row>
    <row r="20" spans="1:9" ht="20.399999999999999" customHeight="1" x14ac:dyDescent="0.2">
      <c r="A20" s="73">
        <v>15</v>
      </c>
      <c r="B20" s="117" t="s">
        <v>1091</v>
      </c>
      <c r="C20" s="126">
        <v>12100</v>
      </c>
      <c r="D20" s="127"/>
      <c r="E20" s="126">
        <v>12100</v>
      </c>
      <c r="F20" s="118" t="s">
        <v>1028</v>
      </c>
      <c r="G20" s="119" t="s">
        <v>1042</v>
      </c>
      <c r="H20" s="119" t="s">
        <v>1063</v>
      </c>
      <c r="I20" s="78" t="s">
        <v>1121</v>
      </c>
    </row>
    <row r="21" spans="1:9" ht="20.399999999999999" customHeight="1" x14ac:dyDescent="0.2">
      <c r="A21" s="73">
        <v>16</v>
      </c>
      <c r="B21" s="117" t="s">
        <v>1092</v>
      </c>
      <c r="C21" s="126">
        <v>8683.16</v>
      </c>
      <c r="D21" s="126">
        <v>1736.63</v>
      </c>
      <c r="E21" s="126">
        <v>10419.790000000001</v>
      </c>
      <c r="F21" s="118" t="s">
        <v>1029</v>
      </c>
      <c r="G21" s="119" t="s">
        <v>145</v>
      </c>
      <c r="H21" s="119" t="s">
        <v>1064</v>
      </c>
      <c r="I21" s="78" t="s">
        <v>1122</v>
      </c>
    </row>
    <row r="22" spans="1:9" ht="20.399999999999999" customHeight="1" x14ac:dyDescent="0.2">
      <c r="A22" s="73">
        <v>17</v>
      </c>
      <c r="B22" s="117" t="s">
        <v>1093</v>
      </c>
      <c r="C22" s="126">
        <v>4773.7299999999996</v>
      </c>
      <c r="D22" s="125">
        <v>954.75</v>
      </c>
      <c r="E22" s="126">
        <v>5728.48</v>
      </c>
      <c r="F22" s="118" t="s">
        <v>1029</v>
      </c>
      <c r="G22" s="119" t="s">
        <v>1043</v>
      </c>
      <c r="H22" s="119" t="s">
        <v>1064</v>
      </c>
      <c r="I22" s="78" t="s">
        <v>1123</v>
      </c>
    </row>
    <row r="23" spans="1:9" ht="20.399999999999999" customHeight="1" x14ac:dyDescent="0.2">
      <c r="A23" s="73">
        <v>18</v>
      </c>
      <c r="B23" s="117" t="s">
        <v>1094</v>
      </c>
      <c r="C23" s="125">
        <v>550</v>
      </c>
      <c r="D23" s="125">
        <v>110</v>
      </c>
      <c r="E23" s="125">
        <v>660</v>
      </c>
      <c r="F23" s="118" t="s">
        <v>962</v>
      </c>
      <c r="G23" s="119" t="s">
        <v>32</v>
      </c>
      <c r="H23" s="119" t="s">
        <v>1065</v>
      </c>
      <c r="I23" s="78" t="s">
        <v>831</v>
      </c>
    </row>
    <row r="24" spans="1:9" ht="20.399999999999999" customHeight="1" x14ac:dyDescent="0.2">
      <c r="A24" s="73">
        <v>19</v>
      </c>
      <c r="B24" s="117" t="s">
        <v>1095</v>
      </c>
      <c r="C24" s="126">
        <v>3470.79</v>
      </c>
      <c r="D24" s="125">
        <v>694.16</v>
      </c>
      <c r="E24" s="126">
        <v>4164.95</v>
      </c>
      <c r="F24" s="118" t="s">
        <v>956</v>
      </c>
      <c r="G24" s="119" t="s">
        <v>1044</v>
      </c>
      <c r="H24" s="119" t="s">
        <v>1066</v>
      </c>
      <c r="I24" s="78" t="s">
        <v>1124</v>
      </c>
    </row>
    <row r="25" spans="1:9" ht="20.399999999999999" customHeight="1" x14ac:dyDescent="0.2">
      <c r="A25" s="73">
        <v>20</v>
      </c>
      <c r="B25" s="117" t="s">
        <v>1096</v>
      </c>
      <c r="C25" s="125">
        <v>953</v>
      </c>
      <c r="D25" s="127"/>
      <c r="E25" s="125">
        <v>953</v>
      </c>
      <c r="F25" s="118" t="s">
        <v>682</v>
      </c>
      <c r="G25" s="119" t="s">
        <v>1045</v>
      </c>
      <c r="H25" s="119" t="s">
        <v>1066</v>
      </c>
      <c r="I25" s="78" t="s">
        <v>158</v>
      </c>
    </row>
    <row r="26" spans="1:9" ht="20.399999999999999" customHeight="1" x14ac:dyDescent="0.2">
      <c r="A26" s="73">
        <v>22</v>
      </c>
      <c r="B26" s="117" t="s">
        <v>1097</v>
      </c>
      <c r="C26" s="126">
        <v>1814</v>
      </c>
      <c r="D26" s="127"/>
      <c r="E26" s="126">
        <v>1814</v>
      </c>
      <c r="F26" s="118" t="s">
        <v>210</v>
      </c>
      <c r="G26" s="119" t="s">
        <v>982</v>
      </c>
      <c r="H26" s="119" t="s">
        <v>1067</v>
      </c>
      <c r="I26" s="78" t="s">
        <v>715</v>
      </c>
    </row>
    <row r="27" spans="1:9" ht="20.399999999999999" customHeight="1" x14ac:dyDescent="0.2">
      <c r="A27" s="73">
        <v>23</v>
      </c>
      <c r="B27" s="117" t="s">
        <v>1098</v>
      </c>
      <c r="C27" s="126">
        <v>3050</v>
      </c>
      <c r="D27" s="127"/>
      <c r="E27" s="126">
        <v>3050</v>
      </c>
      <c r="F27" s="118" t="s">
        <v>210</v>
      </c>
      <c r="G27" s="119" t="s">
        <v>215</v>
      </c>
      <c r="H27" s="119" t="s">
        <v>1067</v>
      </c>
      <c r="I27" s="78" t="s">
        <v>715</v>
      </c>
    </row>
    <row r="28" spans="1:9" ht="20.399999999999999" customHeight="1" x14ac:dyDescent="0.2">
      <c r="A28" s="73">
        <v>24</v>
      </c>
      <c r="B28" s="117" t="s">
        <v>1099</v>
      </c>
      <c r="C28" s="126">
        <v>30218.84</v>
      </c>
      <c r="D28" s="126">
        <v>6043.77</v>
      </c>
      <c r="E28" s="126">
        <v>36262.61</v>
      </c>
      <c r="F28" s="118" t="s">
        <v>594</v>
      </c>
      <c r="G28" s="119" t="s">
        <v>1046</v>
      </c>
      <c r="H28" s="119" t="s">
        <v>1067</v>
      </c>
      <c r="I28" s="78" t="s">
        <v>1125</v>
      </c>
    </row>
    <row r="29" spans="1:9" ht="20.399999999999999" customHeight="1" x14ac:dyDescent="0.2">
      <c r="A29" s="73">
        <v>25</v>
      </c>
      <c r="B29" s="117" t="s">
        <v>1100</v>
      </c>
      <c r="C29" s="126">
        <v>38460</v>
      </c>
      <c r="D29" s="126">
        <v>7692</v>
      </c>
      <c r="E29" s="126">
        <v>46152</v>
      </c>
      <c r="F29" s="118" t="s">
        <v>689</v>
      </c>
      <c r="G29" s="119" t="s">
        <v>145</v>
      </c>
      <c r="H29" s="119" t="s">
        <v>1067</v>
      </c>
      <c r="I29" s="78" t="s">
        <v>721</v>
      </c>
    </row>
    <row r="30" spans="1:9" ht="20.399999999999999" customHeight="1" x14ac:dyDescent="0.2">
      <c r="A30" s="73">
        <v>26</v>
      </c>
      <c r="B30" s="117" t="s">
        <v>1101</v>
      </c>
      <c r="C30" s="126">
        <v>1601</v>
      </c>
      <c r="D30" s="125">
        <v>320.2</v>
      </c>
      <c r="E30" s="126">
        <v>1921.2</v>
      </c>
      <c r="F30" s="118" t="s">
        <v>980</v>
      </c>
      <c r="G30" s="119" t="s">
        <v>1047</v>
      </c>
      <c r="H30" s="119" t="s">
        <v>1068</v>
      </c>
      <c r="I30" s="78" t="s">
        <v>158</v>
      </c>
    </row>
    <row r="31" spans="1:9" ht="20.399999999999999" customHeight="1" x14ac:dyDescent="0.2">
      <c r="A31" s="73">
        <v>27</v>
      </c>
      <c r="B31" s="117" t="s">
        <v>1102</v>
      </c>
      <c r="C31" s="126">
        <v>23873.4</v>
      </c>
      <c r="D31" s="126">
        <v>4774.68</v>
      </c>
      <c r="E31" s="126">
        <v>28648.080000000002</v>
      </c>
      <c r="F31" s="118" t="s">
        <v>851</v>
      </c>
      <c r="G31" s="119" t="s">
        <v>1048</v>
      </c>
      <c r="H31" s="119" t="s">
        <v>1069</v>
      </c>
      <c r="I31" s="78" t="s">
        <v>1126</v>
      </c>
    </row>
    <row r="32" spans="1:9" ht="20.399999999999999" customHeight="1" x14ac:dyDescent="0.2">
      <c r="A32" s="73">
        <v>28</v>
      </c>
      <c r="B32" s="117" t="s">
        <v>1103</v>
      </c>
      <c r="C32" s="126">
        <v>57500</v>
      </c>
      <c r="D32" s="126">
        <v>11500</v>
      </c>
      <c r="E32" s="126">
        <v>69000</v>
      </c>
      <c r="F32" s="118" t="s">
        <v>54</v>
      </c>
      <c r="G32" s="119" t="s">
        <v>55</v>
      </c>
      <c r="H32" s="119" t="s">
        <v>1070</v>
      </c>
      <c r="I32" s="78" t="s">
        <v>102</v>
      </c>
    </row>
    <row r="33" spans="1:9" ht="20.399999999999999" customHeight="1" x14ac:dyDescent="0.2">
      <c r="A33" s="73">
        <v>29</v>
      </c>
      <c r="B33" s="117" t="s">
        <v>1104</v>
      </c>
      <c r="C33" s="126">
        <v>604837.92000000004</v>
      </c>
      <c r="D33" s="126">
        <v>120967.58</v>
      </c>
      <c r="E33" s="126">
        <v>725805.5</v>
      </c>
      <c r="F33" s="118" t="s">
        <v>849</v>
      </c>
      <c r="G33" s="119" t="s">
        <v>1049</v>
      </c>
      <c r="H33" s="119" t="s">
        <v>1071</v>
      </c>
      <c r="I33" s="78" t="s">
        <v>1127</v>
      </c>
    </row>
    <row r="34" spans="1:9" ht="20.399999999999999" customHeight="1" x14ac:dyDescent="0.2">
      <c r="A34" s="73">
        <v>30</v>
      </c>
      <c r="B34" s="117" t="s">
        <v>1105</v>
      </c>
      <c r="C34" s="126">
        <v>41345</v>
      </c>
      <c r="D34" s="127"/>
      <c r="E34" s="126">
        <v>41345</v>
      </c>
      <c r="F34" s="118" t="s">
        <v>1030</v>
      </c>
      <c r="G34" s="119" t="s">
        <v>145</v>
      </c>
      <c r="H34" s="119" t="s">
        <v>1072</v>
      </c>
      <c r="I34" s="78" t="s">
        <v>1128</v>
      </c>
    </row>
    <row r="35" spans="1:9" ht="20.399999999999999" customHeight="1" x14ac:dyDescent="0.2">
      <c r="A35" s="73">
        <v>31</v>
      </c>
      <c r="B35" s="117" t="s">
        <v>1106</v>
      </c>
      <c r="C35" s="125">
        <v>484</v>
      </c>
      <c r="D35" s="127"/>
      <c r="E35" s="125">
        <v>484</v>
      </c>
      <c r="F35" s="118" t="s">
        <v>985</v>
      </c>
      <c r="G35" s="119" t="s">
        <v>148</v>
      </c>
      <c r="H35" s="119" t="s">
        <v>1072</v>
      </c>
      <c r="I35" s="78" t="s">
        <v>286</v>
      </c>
    </row>
    <row r="36" spans="1:9" ht="20.399999999999999" customHeight="1" x14ac:dyDescent="0.2">
      <c r="A36" s="73">
        <v>32</v>
      </c>
      <c r="B36" s="117" t="s">
        <v>1107</v>
      </c>
      <c r="C36" s="126">
        <v>5213.87</v>
      </c>
      <c r="D36" s="127"/>
      <c r="E36" s="126">
        <v>5213.87</v>
      </c>
      <c r="F36" s="118" t="s">
        <v>984</v>
      </c>
      <c r="G36" s="119" t="s">
        <v>148</v>
      </c>
      <c r="H36" s="119" t="s">
        <v>1072</v>
      </c>
      <c r="I36" s="78" t="s">
        <v>286</v>
      </c>
    </row>
    <row r="37" spans="1:9" ht="20.399999999999999" customHeight="1" x14ac:dyDescent="0.2">
      <c r="A37" s="73">
        <v>33</v>
      </c>
      <c r="B37" s="117" t="s">
        <v>1108</v>
      </c>
      <c r="C37" s="126">
        <v>1365</v>
      </c>
      <c r="D37" s="125">
        <v>273</v>
      </c>
      <c r="E37" s="126">
        <v>1638</v>
      </c>
      <c r="F37" s="118" t="s">
        <v>190</v>
      </c>
      <c r="G37" s="119" t="s">
        <v>1050</v>
      </c>
      <c r="H37" s="119" t="s">
        <v>1072</v>
      </c>
      <c r="I37" s="78" t="s">
        <v>283</v>
      </c>
    </row>
    <row r="38" spans="1:9" ht="20.399999999999999" customHeight="1" x14ac:dyDescent="0.2">
      <c r="A38" s="73">
        <v>34</v>
      </c>
      <c r="B38" s="117" t="s">
        <v>1109</v>
      </c>
      <c r="C38" s="126">
        <v>2955</v>
      </c>
      <c r="D38" s="127"/>
      <c r="E38" s="126">
        <v>2955</v>
      </c>
      <c r="F38" s="118" t="s">
        <v>1031</v>
      </c>
      <c r="G38" s="119" t="s">
        <v>1051</v>
      </c>
      <c r="H38" s="119" t="s">
        <v>1073</v>
      </c>
      <c r="I38" s="78" t="s">
        <v>1129</v>
      </c>
    </row>
    <row r="39" spans="1:9" ht="20.399999999999999" customHeight="1" x14ac:dyDescent="0.2">
      <c r="A39" s="73">
        <v>35</v>
      </c>
      <c r="B39" s="117" t="s">
        <v>1110</v>
      </c>
      <c r="C39" s="125">
        <v>892</v>
      </c>
      <c r="D39" s="127"/>
      <c r="E39" s="125">
        <v>892</v>
      </c>
      <c r="F39" s="118" t="s">
        <v>210</v>
      </c>
      <c r="G39" s="119" t="s">
        <v>982</v>
      </c>
      <c r="H39" s="119" t="s">
        <v>1073</v>
      </c>
      <c r="I39" s="78" t="s">
        <v>715</v>
      </c>
    </row>
    <row r="40" spans="1:9" ht="20.399999999999999" customHeight="1" x14ac:dyDescent="0.2">
      <c r="A40" s="73">
        <v>36</v>
      </c>
      <c r="B40" s="117" t="s">
        <v>1111</v>
      </c>
      <c r="C40" s="125">
        <v>617.5</v>
      </c>
      <c r="D40" s="125">
        <v>123.5</v>
      </c>
      <c r="E40" s="125">
        <v>741</v>
      </c>
      <c r="F40" s="118" t="s">
        <v>962</v>
      </c>
      <c r="G40" s="119" t="s">
        <v>29</v>
      </c>
      <c r="H40" s="119" t="s">
        <v>1074</v>
      </c>
      <c r="I40" s="78" t="s">
        <v>831</v>
      </c>
    </row>
    <row r="41" spans="1:9" ht="20.399999999999999" customHeight="1" x14ac:dyDescent="0.2">
      <c r="A41" s="73">
        <v>37</v>
      </c>
      <c r="B41" s="117" t="s">
        <v>1112</v>
      </c>
      <c r="C41" s="126">
        <v>1320</v>
      </c>
      <c r="D41" s="127"/>
      <c r="E41" s="126">
        <v>1320</v>
      </c>
      <c r="F41" s="118" t="s">
        <v>1031</v>
      </c>
      <c r="G41" s="119" t="s">
        <v>1052</v>
      </c>
      <c r="H41" s="119" t="s">
        <v>1074</v>
      </c>
      <c r="I41" s="78" t="s">
        <v>1130</v>
      </c>
    </row>
    <row r="42" spans="1:9" ht="20.399999999999999" customHeight="1" x14ac:dyDescent="0.2">
      <c r="A42" s="73">
        <v>38</v>
      </c>
      <c r="B42" s="117" t="s">
        <v>1113</v>
      </c>
      <c r="C42" s="126">
        <v>1721</v>
      </c>
      <c r="D42" s="127"/>
      <c r="E42" s="126">
        <v>1721</v>
      </c>
      <c r="F42" s="118" t="s">
        <v>682</v>
      </c>
      <c r="G42" s="119" t="s">
        <v>1053</v>
      </c>
      <c r="H42" s="119" t="s">
        <v>1074</v>
      </c>
      <c r="I42" s="78" t="s">
        <v>158</v>
      </c>
    </row>
    <row r="43" spans="1:9" ht="20.399999999999999" customHeight="1" x14ac:dyDescent="0.2">
      <c r="A43" s="73">
        <v>39</v>
      </c>
      <c r="B43" s="117" t="s">
        <v>1114</v>
      </c>
      <c r="C43" s="126">
        <v>2483.14</v>
      </c>
      <c r="D43" s="127"/>
      <c r="E43" s="126">
        <v>2483.14</v>
      </c>
      <c r="F43" s="118" t="s">
        <v>25</v>
      </c>
      <c r="G43" s="119" t="s">
        <v>145</v>
      </c>
      <c r="H43" s="119" t="s">
        <v>1075</v>
      </c>
      <c r="I43" s="78" t="s">
        <v>286</v>
      </c>
    </row>
    <row r="44" spans="1:9" ht="20.399999999999999" customHeight="1" x14ac:dyDescent="0.2">
      <c r="A44" s="73">
        <v>40</v>
      </c>
      <c r="B44" s="117" t="s">
        <v>1115</v>
      </c>
      <c r="C44" s="125">
        <v>961.68</v>
      </c>
      <c r="D44" s="127"/>
      <c r="E44" s="125">
        <v>961.68</v>
      </c>
      <c r="F44" s="118" t="s">
        <v>1032</v>
      </c>
      <c r="G44" s="119" t="s">
        <v>679</v>
      </c>
      <c r="H44" s="119" t="s">
        <v>1075</v>
      </c>
      <c r="I44" s="78" t="s">
        <v>831</v>
      </c>
    </row>
    <row r="45" spans="1:9" ht="20.399999999999999" customHeight="1" x14ac:dyDescent="0.2">
      <c r="A45" s="73">
        <v>41</v>
      </c>
      <c r="B45" s="117" t="s">
        <v>1116</v>
      </c>
      <c r="C45" s="125">
        <v>132</v>
      </c>
      <c r="D45" s="127"/>
      <c r="E45" s="125">
        <v>132</v>
      </c>
      <c r="F45" s="118" t="s">
        <v>985</v>
      </c>
      <c r="G45" s="119" t="s">
        <v>21</v>
      </c>
      <c r="H45" s="119" t="s">
        <v>1076</v>
      </c>
      <c r="I45" s="78" t="s">
        <v>286</v>
      </c>
    </row>
    <row r="46" spans="1:9" x14ac:dyDescent="0.3">
      <c r="A46" s="120" t="s">
        <v>94</v>
      </c>
      <c r="B46" s="120"/>
      <c r="C46" s="121">
        <f>SUM(C6:C45)</f>
        <v>2066068.52</v>
      </c>
      <c r="D46" s="121">
        <f>SUM(D6:D45)</f>
        <v>389227.65</v>
      </c>
      <c r="E46" s="121">
        <f>SUM(E6:E45)</f>
        <v>2455296.1700000004</v>
      </c>
      <c r="F46" s="122"/>
      <c r="G46" s="123"/>
      <c r="H46" s="123"/>
      <c r="I46" s="124"/>
    </row>
    <row r="47" spans="1:9" x14ac:dyDescent="0.3">
      <c r="A47" s="84"/>
      <c r="B47" s="84"/>
      <c r="C47" s="85"/>
      <c r="D47" s="85"/>
      <c r="E47" s="84"/>
      <c r="F47" s="85" t="s">
        <v>116</v>
      </c>
    </row>
    <row r="48" spans="1:9" x14ac:dyDescent="0.3">
      <c r="A48" s="86" t="s">
        <v>117</v>
      </c>
      <c r="B48" s="87"/>
      <c r="C48" s="66"/>
      <c r="D48" s="66"/>
      <c r="E48" s="70"/>
      <c r="F48" s="89" t="s">
        <v>97</v>
      </c>
    </row>
    <row r="49" spans="1:9" s="70" customFormat="1" x14ac:dyDescent="0.3">
      <c r="A49" s="84"/>
      <c r="B49" s="88" t="s">
        <v>95</v>
      </c>
      <c r="C49" s="66"/>
      <c r="D49" s="66"/>
      <c r="F49" s="66"/>
      <c r="I49" s="66"/>
    </row>
    <row r="55" spans="1:9" x14ac:dyDescent="0.3">
      <c r="E55" s="95"/>
    </row>
  </sheetData>
  <autoFilter ref="A5:H46" xr:uid="{1954FC05-C986-42AB-AAB0-E672989C3AA3}"/>
  <mergeCells count="1">
    <mergeCell ref="A46:B46"/>
  </mergeCells>
  <pageMargins left="0" right="0" top="0" bottom="0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4C8A-DB0B-4D1D-ABBD-91C72268E3AD}">
  <sheetPr>
    <pageSetUpPr fitToPage="1"/>
  </sheetPr>
  <dimension ref="A1:K26"/>
  <sheetViews>
    <sheetView workbookViewId="0">
      <selection activeCell="D17" sqref="D17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119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>
        <v>44658.633321759262</v>
      </c>
      <c r="C8" s="8" t="s">
        <v>120</v>
      </c>
      <c r="D8" s="19" t="s">
        <v>14</v>
      </c>
      <c r="E8" s="20">
        <v>2169.73</v>
      </c>
      <c r="F8" s="20">
        <v>2169.73</v>
      </c>
      <c r="G8" s="21"/>
      <c r="H8" s="19" t="s">
        <v>25</v>
      </c>
      <c r="I8" s="19" t="s">
        <v>39</v>
      </c>
      <c r="J8" s="21" t="s">
        <v>133</v>
      </c>
      <c r="K8" s="8" t="s">
        <v>107</v>
      </c>
    </row>
    <row r="9" spans="1:11" x14ac:dyDescent="0.3">
      <c r="A9" s="6">
        <v>2</v>
      </c>
      <c r="B9" s="18">
        <v>44658.646203703705</v>
      </c>
      <c r="C9" s="8" t="s">
        <v>121</v>
      </c>
      <c r="D9" s="19" t="s">
        <v>14</v>
      </c>
      <c r="E9" s="20">
        <v>2023</v>
      </c>
      <c r="F9" s="20">
        <v>2023</v>
      </c>
      <c r="G9" s="21"/>
      <c r="H9" s="19" t="s">
        <v>20</v>
      </c>
      <c r="I9" s="19" t="s">
        <v>26</v>
      </c>
      <c r="J9" s="21" t="s">
        <v>133</v>
      </c>
      <c r="K9" s="8" t="s">
        <v>101</v>
      </c>
    </row>
    <row r="10" spans="1:11" x14ac:dyDescent="0.3">
      <c r="A10" s="6">
        <v>3</v>
      </c>
      <c r="B10" s="18">
        <v>44666.55363425926</v>
      </c>
      <c r="C10" s="8" t="s">
        <v>122</v>
      </c>
      <c r="D10" s="19" t="s">
        <v>14</v>
      </c>
      <c r="E10" s="20">
        <v>4056</v>
      </c>
      <c r="F10" s="20">
        <v>4056</v>
      </c>
      <c r="G10" s="21"/>
      <c r="H10" s="19" t="s">
        <v>63</v>
      </c>
      <c r="I10" s="19" t="s">
        <v>134</v>
      </c>
      <c r="J10" s="21" t="s">
        <v>135</v>
      </c>
      <c r="K10" s="8" t="s">
        <v>156</v>
      </c>
    </row>
    <row r="11" spans="1:11" x14ac:dyDescent="0.3">
      <c r="A11" s="6">
        <v>4</v>
      </c>
      <c r="B11" s="18">
        <v>44677.5</v>
      </c>
      <c r="C11" s="8" t="s">
        <v>123</v>
      </c>
      <c r="D11" s="19" t="s">
        <v>14</v>
      </c>
      <c r="E11" s="20">
        <v>2520</v>
      </c>
      <c r="F11" s="20">
        <v>2520</v>
      </c>
      <c r="G11" s="21"/>
      <c r="H11" s="19" t="s">
        <v>136</v>
      </c>
      <c r="I11" s="19" t="s">
        <v>137</v>
      </c>
      <c r="J11" s="21" t="s">
        <v>138</v>
      </c>
      <c r="K11" s="8" t="s">
        <v>157</v>
      </c>
    </row>
    <row r="12" spans="1:11" x14ac:dyDescent="0.3">
      <c r="A12" s="6">
        <v>5</v>
      </c>
      <c r="B12" s="18">
        <v>44683.521458333336</v>
      </c>
      <c r="C12" s="8" t="s">
        <v>124</v>
      </c>
      <c r="D12" s="19" t="s">
        <v>14</v>
      </c>
      <c r="E12" s="20">
        <v>5346</v>
      </c>
      <c r="F12" s="20">
        <v>4455</v>
      </c>
      <c r="G12" s="22">
        <v>891</v>
      </c>
      <c r="H12" s="19" t="s">
        <v>139</v>
      </c>
      <c r="I12" s="19" t="s">
        <v>32</v>
      </c>
      <c r="J12" s="21" t="s">
        <v>140</v>
      </c>
      <c r="K12" s="8" t="s">
        <v>158</v>
      </c>
    </row>
    <row r="13" spans="1:11" x14ac:dyDescent="0.3">
      <c r="A13" s="6">
        <v>6</v>
      </c>
      <c r="B13" s="18">
        <v>44690.482951388891</v>
      </c>
      <c r="C13" s="8" t="s">
        <v>125</v>
      </c>
      <c r="D13" s="19" t="s">
        <v>14</v>
      </c>
      <c r="E13" s="20">
        <v>7968.24</v>
      </c>
      <c r="F13" s="20">
        <v>6640.2</v>
      </c>
      <c r="G13" s="20">
        <v>1328.04</v>
      </c>
      <c r="H13" s="19" t="s">
        <v>141</v>
      </c>
      <c r="I13" s="19" t="s">
        <v>142</v>
      </c>
      <c r="J13" s="21" t="s">
        <v>143</v>
      </c>
      <c r="K13" s="8" t="s">
        <v>159</v>
      </c>
    </row>
    <row r="14" spans="1:11" x14ac:dyDescent="0.3">
      <c r="A14" s="6">
        <v>7</v>
      </c>
      <c r="B14" s="18">
        <v>44697.459780092591</v>
      </c>
      <c r="C14" s="8" t="s">
        <v>126</v>
      </c>
      <c r="D14" s="19" t="s">
        <v>14</v>
      </c>
      <c r="E14" s="20">
        <v>2454</v>
      </c>
      <c r="F14" s="20">
        <v>2454</v>
      </c>
      <c r="G14" s="21"/>
      <c r="H14" s="19" t="s">
        <v>144</v>
      </c>
      <c r="I14" s="19" t="s">
        <v>145</v>
      </c>
      <c r="J14" s="21" t="s">
        <v>146</v>
      </c>
      <c r="K14" s="8" t="s">
        <v>160</v>
      </c>
    </row>
    <row r="15" spans="1:11" x14ac:dyDescent="0.3">
      <c r="A15" s="6">
        <v>8</v>
      </c>
      <c r="B15" s="18">
        <v>44697.464560185188</v>
      </c>
      <c r="C15" s="8" t="s">
        <v>127</v>
      </c>
      <c r="D15" s="19" t="s">
        <v>14</v>
      </c>
      <c r="E15" s="22">
        <v>620</v>
      </c>
      <c r="F15" s="22">
        <v>620</v>
      </c>
      <c r="G15" s="21"/>
      <c r="H15" s="19" t="s">
        <v>144</v>
      </c>
      <c r="I15" s="19" t="s">
        <v>147</v>
      </c>
      <c r="J15" s="21" t="s">
        <v>146</v>
      </c>
      <c r="K15" s="8" t="s">
        <v>161</v>
      </c>
    </row>
    <row r="16" spans="1:11" x14ac:dyDescent="0.3">
      <c r="A16" s="6">
        <v>9</v>
      </c>
      <c r="B16" s="18">
        <v>44697.468645833331</v>
      </c>
      <c r="C16" s="8" t="s">
        <v>128</v>
      </c>
      <c r="D16" s="19" t="s">
        <v>14</v>
      </c>
      <c r="E16" s="20">
        <v>2170</v>
      </c>
      <c r="F16" s="20">
        <v>2170</v>
      </c>
      <c r="G16" s="21"/>
      <c r="H16" s="19" t="s">
        <v>144</v>
      </c>
      <c r="I16" s="19" t="s">
        <v>148</v>
      </c>
      <c r="J16" s="21" t="s">
        <v>146</v>
      </c>
      <c r="K16" s="8" t="s">
        <v>162</v>
      </c>
    </row>
    <row r="17" spans="1:11" x14ac:dyDescent="0.3">
      <c r="A17" s="6">
        <v>10</v>
      </c>
      <c r="B17" s="18">
        <v>44697.471377314818</v>
      </c>
      <c r="C17" s="8" t="s">
        <v>129</v>
      </c>
      <c r="D17" s="19" t="s">
        <v>14</v>
      </c>
      <c r="E17" s="22">
        <v>170</v>
      </c>
      <c r="F17" s="22">
        <v>170</v>
      </c>
      <c r="G17" s="21"/>
      <c r="H17" s="19" t="s">
        <v>144</v>
      </c>
      <c r="I17" s="19" t="s">
        <v>21</v>
      </c>
      <c r="J17" s="21" t="s">
        <v>146</v>
      </c>
      <c r="K17" s="8" t="s">
        <v>163</v>
      </c>
    </row>
    <row r="18" spans="1:11" x14ac:dyDescent="0.3">
      <c r="A18" s="6">
        <v>11</v>
      </c>
      <c r="B18" s="18">
        <v>44714.469965277778</v>
      </c>
      <c r="C18" s="8" t="s">
        <v>130</v>
      </c>
      <c r="D18" s="19" t="s">
        <v>14</v>
      </c>
      <c r="E18" s="20">
        <v>1102</v>
      </c>
      <c r="F18" s="20">
        <v>1102</v>
      </c>
      <c r="G18" s="21"/>
      <c r="H18" s="19" t="s">
        <v>149</v>
      </c>
      <c r="I18" s="19" t="s">
        <v>150</v>
      </c>
      <c r="J18" s="21" t="s">
        <v>151</v>
      </c>
      <c r="K18" s="8" t="s">
        <v>158</v>
      </c>
    </row>
    <row r="19" spans="1:11" x14ac:dyDescent="0.3">
      <c r="A19" s="6">
        <v>12</v>
      </c>
      <c r="B19" s="18">
        <v>44714.480624999997</v>
      </c>
      <c r="C19" s="8" t="s">
        <v>131</v>
      </c>
      <c r="D19" s="19" t="s">
        <v>14</v>
      </c>
      <c r="E19" s="20">
        <v>1500</v>
      </c>
      <c r="F19" s="20">
        <v>1500</v>
      </c>
      <c r="G19" s="21"/>
      <c r="H19" s="19" t="s">
        <v>152</v>
      </c>
      <c r="I19" s="19" t="s">
        <v>153</v>
      </c>
      <c r="J19" s="21" t="s">
        <v>151</v>
      </c>
      <c r="K19" s="8" t="s">
        <v>164</v>
      </c>
    </row>
    <row r="20" spans="1:11" x14ac:dyDescent="0.3">
      <c r="A20" s="6">
        <v>13</v>
      </c>
      <c r="B20" s="18">
        <v>44727.461087962962</v>
      </c>
      <c r="C20" s="8" t="s">
        <v>132</v>
      </c>
      <c r="D20" s="19" t="s">
        <v>14</v>
      </c>
      <c r="E20" s="22">
        <v>240</v>
      </c>
      <c r="F20" s="22">
        <v>240</v>
      </c>
      <c r="G20" s="21"/>
      <c r="H20" s="19" t="s">
        <v>63</v>
      </c>
      <c r="I20" s="19" t="s">
        <v>154</v>
      </c>
      <c r="J20" s="21" t="s">
        <v>155</v>
      </c>
      <c r="K20" s="8" t="s">
        <v>165</v>
      </c>
    </row>
    <row r="21" spans="1:11" x14ac:dyDescent="0.3">
      <c r="A21" s="114" t="s">
        <v>94</v>
      </c>
      <c r="B21" s="114"/>
      <c r="C21" s="11"/>
      <c r="D21" s="11"/>
      <c r="E21" s="23">
        <v>32338.97</v>
      </c>
      <c r="F21" s="23">
        <v>30119.93</v>
      </c>
      <c r="G21" s="23">
        <v>2219.04</v>
      </c>
      <c r="H21" s="11"/>
      <c r="I21" s="11"/>
      <c r="J21" s="13"/>
      <c r="K21" s="11"/>
    </row>
    <row r="22" spans="1:1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A24" s="14" t="s">
        <v>117</v>
      </c>
      <c r="B24" s="1"/>
      <c r="C24" s="1"/>
      <c r="D24" s="1"/>
      <c r="E24" s="1"/>
      <c r="F24" s="1" t="s">
        <v>116</v>
      </c>
      <c r="G24" s="1"/>
      <c r="H24" s="1"/>
      <c r="I24" s="1"/>
      <c r="J24" s="1"/>
      <c r="K24" s="1"/>
    </row>
    <row r="25" spans="1:11" x14ac:dyDescent="0.3">
      <c r="A25" s="1"/>
      <c r="B25" s="15" t="s">
        <v>95</v>
      </c>
      <c r="C25" s="1"/>
      <c r="D25" s="15" t="s">
        <v>96</v>
      </c>
      <c r="E25" s="1"/>
      <c r="F25" s="15" t="s">
        <v>97</v>
      </c>
      <c r="G25" s="1"/>
      <c r="H25" s="1"/>
      <c r="I25" s="1"/>
      <c r="J25" s="1"/>
      <c r="K25" s="1"/>
    </row>
    <row r="26" spans="1:1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1">
    <mergeCell ref="A21:B21"/>
  </mergeCells>
  <pageMargins left="0" right="0" top="0" bottom="0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C707-649D-4F64-B567-9C4EA2110A56}">
  <sheetPr>
    <pageSetUpPr fitToPage="1"/>
  </sheetPr>
  <dimension ref="A1:K48"/>
  <sheetViews>
    <sheetView workbookViewId="0">
      <selection activeCell="H34" sqref="H34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5.44140625" bestFit="1" customWidth="1"/>
    <col min="9" max="9" width="8.88671875" style="33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30"/>
      <c r="J1" s="1"/>
      <c r="K1" s="1"/>
    </row>
    <row r="2" spans="1:11" ht="15.6" x14ac:dyDescent="0.3">
      <c r="A2" s="2" t="s">
        <v>166</v>
      </c>
      <c r="B2" s="1"/>
      <c r="C2" s="1"/>
      <c r="D2" s="1"/>
      <c r="E2" s="1"/>
      <c r="F2" s="1"/>
      <c r="G2" s="1"/>
      <c r="H2" s="1"/>
      <c r="I2" s="30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30"/>
      <c r="J3" s="1"/>
      <c r="K3" s="1"/>
    </row>
    <row r="4" spans="1:11" ht="16.2" thickBot="1" x14ac:dyDescent="0.35">
      <c r="A4" s="3" t="s">
        <v>167</v>
      </c>
      <c r="B4" s="4"/>
      <c r="C4" s="4"/>
      <c r="D4" s="4"/>
      <c r="E4" s="4"/>
      <c r="F4" s="4"/>
      <c r="G4" s="4"/>
      <c r="H4" s="4"/>
      <c r="I4" s="31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30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30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 t="s">
        <v>189</v>
      </c>
      <c r="C8" s="8" t="s">
        <v>168</v>
      </c>
      <c r="D8" s="19" t="s">
        <v>14</v>
      </c>
      <c r="E8" s="25">
        <v>3162</v>
      </c>
      <c r="F8" s="25">
        <v>2635</v>
      </c>
      <c r="G8" s="26">
        <v>527</v>
      </c>
      <c r="H8" s="28" t="s">
        <v>190</v>
      </c>
      <c r="I8" s="29" t="s">
        <v>191</v>
      </c>
      <c r="J8" s="29" t="s">
        <v>192</v>
      </c>
      <c r="K8" s="8" t="s">
        <v>283</v>
      </c>
    </row>
    <row r="9" spans="1:11" x14ac:dyDescent="0.3">
      <c r="A9" s="6">
        <v>2</v>
      </c>
      <c r="B9" s="18" t="s">
        <v>193</v>
      </c>
      <c r="C9" s="8" t="s">
        <v>169</v>
      </c>
      <c r="D9" s="19" t="s">
        <v>14</v>
      </c>
      <c r="E9" s="26">
        <v>840</v>
      </c>
      <c r="F9" s="26">
        <v>840</v>
      </c>
      <c r="G9" s="27">
        <v>0</v>
      </c>
      <c r="H9" s="28" t="s">
        <v>136</v>
      </c>
      <c r="I9" s="29" t="s">
        <v>170</v>
      </c>
      <c r="J9" s="29" t="s">
        <v>194</v>
      </c>
      <c r="K9" s="8" t="s">
        <v>284</v>
      </c>
    </row>
    <row r="10" spans="1:11" x14ac:dyDescent="0.3">
      <c r="A10" s="6">
        <v>3</v>
      </c>
      <c r="B10" s="18" t="s">
        <v>195</v>
      </c>
      <c r="C10" s="8" t="s">
        <v>171</v>
      </c>
      <c r="D10" s="19" t="s">
        <v>14</v>
      </c>
      <c r="E10" s="26">
        <v>720</v>
      </c>
      <c r="F10" s="26">
        <v>600</v>
      </c>
      <c r="G10" s="26">
        <v>120</v>
      </c>
      <c r="H10" s="28" t="s">
        <v>139</v>
      </c>
      <c r="I10" s="29" t="s">
        <v>196</v>
      </c>
      <c r="J10" s="29" t="s">
        <v>197</v>
      </c>
      <c r="K10" s="8" t="s">
        <v>285</v>
      </c>
    </row>
    <row r="11" spans="1:11" x14ac:dyDescent="0.3">
      <c r="A11" s="6">
        <v>4</v>
      </c>
      <c r="B11" s="18" t="s">
        <v>198</v>
      </c>
      <c r="C11" s="8" t="s">
        <v>172</v>
      </c>
      <c r="D11" s="19" t="s">
        <v>14</v>
      </c>
      <c r="E11" s="26">
        <v>720</v>
      </c>
      <c r="F11" s="26">
        <v>720</v>
      </c>
      <c r="G11" s="27">
        <v>0</v>
      </c>
      <c r="H11" s="28" t="s">
        <v>144</v>
      </c>
      <c r="I11" s="29" t="s">
        <v>145</v>
      </c>
      <c r="J11" s="29" t="s">
        <v>199</v>
      </c>
      <c r="K11" s="8" t="s">
        <v>291</v>
      </c>
    </row>
    <row r="12" spans="1:11" x14ac:dyDescent="0.3">
      <c r="A12" s="6">
        <v>5</v>
      </c>
      <c r="B12" s="18" t="s">
        <v>200</v>
      </c>
      <c r="C12" s="8" t="s">
        <v>173</v>
      </c>
      <c r="D12" s="19" t="s">
        <v>14</v>
      </c>
      <c r="E12" s="26">
        <v>470</v>
      </c>
      <c r="F12" s="26">
        <v>470</v>
      </c>
      <c r="G12" s="27">
        <v>0</v>
      </c>
      <c r="H12" s="28" t="s">
        <v>144</v>
      </c>
      <c r="I12" s="29" t="s">
        <v>147</v>
      </c>
      <c r="J12" s="29" t="s">
        <v>199</v>
      </c>
      <c r="K12" s="8" t="s">
        <v>292</v>
      </c>
    </row>
    <row r="13" spans="1:11" x14ac:dyDescent="0.3">
      <c r="A13" s="6">
        <v>6</v>
      </c>
      <c r="B13" s="18" t="s">
        <v>201</v>
      </c>
      <c r="C13" s="8" t="s">
        <v>174</v>
      </c>
      <c r="D13" s="19" t="s">
        <v>14</v>
      </c>
      <c r="E13" s="25">
        <v>1140</v>
      </c>
      <c r="F13" s="25">
        <v>1140</v>
      </c>
      <c r="G13" s="27">
        <v>0</v>
      </c>
      <c r="H13" s="28" t="s">
        <v>144</v>
      </c>
      <c r="I13" s="29" t="s">
        <v>148</v>
      </c>
      <c r="J13" s="29" t="s">
        <v>199</v>
      </c>
      <c r="K13" s="8" t="s">
        <v>293</v>
      </c>
    </row>
    <row r="14" spans="1:11" x14ac:dyDescent="0.3">
      <c r="A14" s="6">
        <v>7</v>
      </c>
      <c r="B14" s="18" t="s">
        <v>202</v>
      </c>
      <c r="C14" s="8" t="s">
        <v>175</v>
      </c>
      <c r="D14" s="19" t="s">
        <v>14</v>
      </c>
      <c r="E14" s="25">
        <v>1145</v>
      </c>
      <c r="F14" s="25">
        <v>1145</v>
      </c>
      <c r="G14" s="27">
        <v>0</v>
      </c>
      <c r="H14" s="28" t="s">
        <v>144</v>
      </c>
      <c r="I14" s="29" t="s">
        <v>21</v>
      </c>
      <c r="J14" s="29" t="s">
        <v>199</v>
      </c>
      <c r="K14" s="8" t="s">
        <v>294</v>
      </c>
    </row>
    <row r="15" spans="1:11" x14ac:dyDescent="0.3">
      <c r="A15" s="6">
        <v>8</v>
      </c>
      <c r="B15" s="18" t="s">
        <v>203</v>
      </c>
      <c r="C15" s="8" t="s">
        <v>176</v>
      </c>
      <c r="D15" s="19" t="s">
        <v>14</v>
      </c>
      <c r="E15" s="25">
        <v>13129</v>
      </c>
      <c r="F15" s="25">
        <v>13129</v>
      </c>
      <c r="G15" s="27">
        <v>0</v>
      </c>
      <c r="H15" s="28" t="s">
        <v>204</v>
      </c>
      <c r="I15" s="29" t="s">
        <v>205</v>
      </c>
      <c r="J15" s="29" t="s">
        <v>206</v>
      </c>
      <c r="K15" s="8" t="s">
        <v>305</v>
      </c>
    </row>
    <row r="16" spans="1:11" x14ac:dyDescent="0.3">
      <c r="A16" s="6">
        <v>9</v>
      </c>
      <c r="B16" s="18" t="s">
        <v>207</v>
      </c>
      <c r="C16" s="8" t="s">
        <v>177</v>
      </c>
      <c r="D16" s="19" t="s">
        <v>14</v>
      </c>
      <c r="E16" s="25">
        <v>13076</v>
      </c>
      <c r="F16" s="25">
        <v>13076</v>
      </c>
      <c r="G16" s="27">
        <v>0</v>
      </c>
      <c r="H16" s="28" t="s">
        <v>204</v>
      </c>
      <c r="I16" s="29" t="s">
        <v>208</v>
      </c>
      <c r="J16" s="29" t="s">
        <v>206</v>
      </c>
      <c r="K16" s="8" t="s">
        <v>306</v>
      </c>
    </row>
    <row r="17" spans="1:11" x14ac:dyDescent="0.3">
      <c r="A17" s="6">
        <v>10</v>
      </c>
      <c r="B17" s="18" t="s">
        <v>209</v>
      </c>
      <c r="C17" s="8" t="s">
        <v>178</v>
      </c>
      <c r="D17" s="19" t="s">
        <v>14</v>
      </c>
      <c r="E17" s="25">
        <v>3129</v>
      </c>
      <c r="F17" s="25">
        <v>3129</v>
      </c>
      <c r="G17" s="27">
        <v>0</v>
      </c>
      <c r="H17" s="28" t="s">
        <v>210</v>
      </c>
      <c r="I17" s="29" t="s">
        <v>145</v>
      </c>
      <c r="J17" s="29" t="s">
        <v>206</v>
      </c>
      <c r="K17" s="8" t="s">
        <v>295</v>
      </c>
    </row>
    <row r="18" spans="1:11" x14ac:dyDescent="0.3">
      <c r="A18" s="6">
        <v>11</v>
      </c>
      <c r="B18" s="18" t="s">
        <v>211</v>
      </c>
      <c r="C18" s="8" t="s">
        <v>179</v>
      </c>
      <c r="D18" s="19" t="s">
        <v>14</v>
      </c>
      <c r="E18" s="25">
        <v>8030</v>
      </c>
      <c r="F18" s="25">
        <v>8030</v>
      </c>
      <c r="G18" s="27">
        <v>0</v>
      </c>
      <c r="H18" s="28" t="s">
        <v>210</v>
      </c>
      <c r="I18" s="29" t="s">
        <v>147</v>
      </c>
      <c r="J18" s="29" t="s">
        <v>206</v>
      </c>
      <c r="K18" s="8" t="s">
        <v>296</v>
      </c>
    </row>
    <row r="19" spans="1:11" x14ac:dyDescent="0.3">
      <c r="A19" s="6">
        <v>12</v>
      </c>
      <c r="B19" s="18" t="s">
        <v>212</v>
      </c>
      <c r="C19" s="8" t="s">
        <v>180</v>
      </c>
      <c r="D19" s="19" t="s">
        <v>14</v>
      </c>
      <c r="E19" s="25">
        <v>2007.75</v>
      </c>
      <c r="F19" s="25">
        <v>2007.75</v>
      </c>
      <c r="G19" s="27">
        <v>0</v>
      </c>
      <c r="H19" s="28" t="s">
        <v>210</v>
      </c>
      <c r="I19" s="29" t="s">
        <v>148</v>
      </c>
      <c r="J19" s="29" t="s">
        <v>206</v>
      </c>
      <c r="K19" s="8" t="s">
        <v>297</v>
      </c>
    </row>
    <row r="20" spans="1:11" x14ac:dyDescent="0.3">
      <c r="A20" s="6">
        <v>13</v>
      </c>
      <c r="B20" s="18" t="s">
        <v>213</v>
      </c>
      <c r="C20" s="8" t="s">
        <v>181</v>
      </c>
      <c r="D20" s="19" t="s">
        <v>14</v>
      </c>
      <c r="E20" s="25">
        <v>42781</v>
      </c>
      <c r="F20" s="25">
        <v>42781</v>
      </c>
      <c r="G20" s="27">
        <v>0</v>
      </c>
      <c r="H20" s="28" t="s">
        <v>214</v>
      </c>
      <c r="I20" s="29" t="s">
        <v>215</v>
      </c>
      <c r="J20" s="29" t="s">
        <v>216</v>
      </c>
      <c r="K20" s="8" t="s">
        <v>307</v>
      </c>
    </row>
    <row r="21" spans="1:11" x14ac:dyDescent="0.3">
      <c r="A21" s="6">
        <v>14</v>
      </c>
      <c r="B21" s="18" t="s">
        <v>217</v>
      </c>
      <c r="C21" s="8" t="s">
        <v>182</v>
      </c>
      <c r="D21" s="19" t="s">
        <v>14</v>
      </c>
      <c r="E21" s="25">
        <v>1500</v>
      </c>
      <c r="F21" s="25">
        <v>1500</v>
      </c>
      <c r="G21" s="27">
        <v>0</v>
      </c>
      <c r="H21" s="28" t="s">
        <v>152</v>
      </c>
      <c r="I21" s="29" t="s">
        <v>218</v>
      </c>
      <c r="J21" s="29" t="s">
        <v>219</v>
      </c>
      <c r="K21" s="8" t="s">
        <v>308</v>
      </c>
    </row>
    <row r="22" spans="1:11" x14ac:dyDescent="0.3">
      <c r="A22" s="6">
        <v>15</v>
      </c>
      <c r="B22" s="18" t="s">
        <v>220</v>
      </c>
      <c r="C22" s="8" t="s">
        <v>183</v>
      </c>
      <c r="D22" s="19" t="s">
        <v>14</v>
      </c>
      <c r="E22" s="26">
        <v>870</v>
      </c>
      <c r="F22" s="26">
        <v>870</v>
      </c>
      <c r="G22" s="27">
        <v>0</v>
      </c>
      <c r="H22" s="28" t="s">
        <v>144</v>
      </c>
      <c r="I22" s="29" t="s">
        <v>26</v>
      </c>
      <c r="J22" s="29" t="s">
        <v>221</v>
      </c>
      <c r="K22" s="8" t="s">
        <v>298</v>
      </c>
    </row>
    <row r="23" spans="1:11" x14ac:dyDescent="0.3">
      <c r="A23" s="6">
        <v>16</v>
      </c>
      <c r="B23" s="18" t="s">
        <v>222</v>
      </c>
      <c r="C23" s="8" t="s">
        <v>184</v>
      </c>
      <c r="D23" s="19" t="s">
        <v>14</v>
      </c>
      <c r="E23" s="26">
        <v>565</v>
      </c>
      <c r="F23" s="26">
        <v>565</v>
      </c>
      <c r="G23" s="27">
        <v>0</v>
      </c>
      <c r="H23" s="28" t="s">
        <v>144</v>
      </c>
      <c r="I23" s="29" t="s">
        <v>70</v>
      </c>
      <c r="J23" s="29" t="s">
        <v>221</v>
      </c>
      <c r="K23" s="8" t="s">
        <v>299</v>
      </c>
    </row>
    <row r="24" spans="1:11" x14ac:dyDescent="0.3">
      <c r="A24" s="6">
        <v>17</v>
      </c>
      <c r="B24" s="18" t="s">
        <v>223</v>
      </c>
      <c r="C24" s="8" t="s">
        <v>185</v>
      </c>
      <c r="D24" s="19" t="s">
        <v>14</v>
      </c>
      <c r="E24" s="25">
        <v>10200.31</v>
      </c>
      <c r="F24" s="25">
        <v>9533</v>
      </c>
      <c r="G24" s="26">
        <v>667.31</v>
      </c>
      <c r="H24" s="28" t="s">
        <v>224</v>
      </c>
      <c r="I24" s="29" t="s">
        <v>225</v>
      </c>
      <c r="J24" s="29" t="s">
        <v>226</v>
      </c>
      <c r="K24" s="8" t="s">
        <v>300</v>
      </c>
    </row>
    <row r="25" spans="1:11" x14ac:dyDescent="0.3">
      <c r="A25" s="6">
        <v>18</v>
      </c>
      <c r="B25" s="18" t="s">
        <v>227</v>
      </c>
      <c r="C25" s="8" t="s">
        <v>186</v>
      </c>
      <c r="D25" s="19" t="s">
        <v>14</v>
      </c>
      <c r="E25" s="25">
        <v>1579.92</v>
      </c>
      <c r="F25" s="25">
        <v>1316.6</v>
      </c>
      <c r="G25" s="26">
        <v>263.32</v>
      </c>
      <c r="H25" s="28" t="s">
        <v>224</v>
      </c>
      <c r="I25" s="29" t="s">
        <v>228</v>
      </c>
      <c r="J25" s="29" t="s">
        <v>226</v>
      </c>
      <c r="K25" s="8" t="s">
        <v>163</v>
      </c>
    </row>
    <row r="26" spans="1:11" x14ac:dyDescent="0.3">
      <c r="A26" s="6">
        <v>19</v>
      </c>
      <c r="B26" s="18" t="s">
        <v>229</v>
      </c>
      <c r="C26" s="8" t="s">
        <v>187</v>
      </c>
      <c r="D26" s="19" t="s">
        <v>14</v>
      </c>
      <c r="E26" s="25">
        <v>5000</v>
      </c>
      <c r="F26" s="25">
        <v>5000</v>
      </c>
      <c r="G26" s="27">
        <v>0</v>
      </c>
      <c r="H26" s="28" t="s">
        <v>230</v>
      </c>
      <c r="I26" s="29" t="s">
        <v>231</v>
      </c>
      <c r="J26" s="29" t="s">
        <v>226</v>
      </c>
      <c r="K26" s="8" t="s">
        <v>287</v>
      </c>
    </row>
    <row r="27" spans="1:11" x14ac:dyDescent="0.3">
      <c r="A27" s="6">
        <v>20</v>
      </c>
      <c r="B27" s="18" t="s">
        <v>232</v>
      </c>
      <c r="C27" s="8" t="s">
        <v>188</v>
      </c>
      <c r="D27" s="19" t="s">
        <v>14</v>
      </c>
      <c r="E27" s="25">
        <v>1872</v>
      </c>
      <c r="F27" s="25">
        <v>1872</v>
      </c>
      <c r="G27" s="27">
        <v>0</v>
      </c>
      <c r="H27" s="28" t="s">
        <v>63</v>
      </c>
      <c r="I27" s="29" t="s">
        <v>233</v>
      </c>
      <c r="J27" s="29" t="s">
        <v>234</v>
      </c>
      <c r="K27" s="8" t="s">
        <v>165</v>
      </c>
    </row>
    <row r="28" spans="1:11" x14ac:dyDescent="0.3">
      <c r="A28" s="6">
        <v>21</v>
      </c>
      <c r="B28" s="18" t="s">
        <v>235</v>
      </c>
      <c r="C28" s="8" t="s">
        <v>236</v>
      </c>
      <c r="D28" s="19" t="s">
        <v>14</v>
      </c>
      <c r="E28" s="26">
        <v>493.2</v>
      </c>
      <c r="F28" s="26">
        <v>493.2</v>
      </c>
      <c r="G28" s="27">
        <v>0</v>
      </c>
      <c r="H28" s="28" t="s">
        <v>89</v>
      </c>
      <c r="I28" s="29" t="s">
        <v>237</v>
      </c>
      <c r="J28" s="29" t="s">
        <v>238</v>
      </c>
      <c r="K28" s="8" t="s">
        <v>290</v>
      </c>
    </row>
    <row r="29" spans="1:11" x14ac:dyDescent="0.3">
      <c r="A29" s="6">
        <v>22</v>
      </c>
      <c r="B29" s="18" t="s">
        <v>239</v>
      </c>
      <c r="C29" s="8" t="s">
        <v>240</v>
      </c>
      <c r="D29" s="19" t="s">
        <v>14</v>
      </c>
      <c r="E29" s="25">
        <v>16300</v>
      </c>
      <c r="F29" s="25">
        <v>13583.33</v>
      </c>
      <c r="G29" s="25">
        <v>2716.67</v>
      </c>
      <c r="H29" s="28" t="s">
        <v>54</v>
      </c>
      <c r="I29" s="29" t="s">
        <v>241</v>
      </c>
      <c r="J29" s="29" t="s">
        <v>238</v>
      </c>
      <c r="K29" s="8" t="s">
        <v>102</v>
      </c>
    </row>
    <row r="30" spans="1:11" x14ac:dyDescent="0.3">
      <c r="A30" s="6">
        <v>23</v>
      </c>
      <c r="B30" s="18" t="s">
        <v>242</v>
      </c>
      <c r="C30" s="8" t="s">
        <v>243</v>
      </c>
      <c r="D30" s="19" t="s">
        <v>14</v>
      </c>
      <c r="E30" s="26">
        <v>615</v>
      </c>
      <c r="F30" s="26">
        <v>615</v>
      </c>
      <c r="G30" s="27">
        <v>0</v>
      </c>
      <c r="H30" s="28" t="s">
        <v>144</v>
      </c>
      <c r="I30" s="29" t="s">
        <v>39</v>
      </c>
      <c r="J30" s="29" t="s">
        <v>244</v>
      </c>
      <c r="K30" s="8" t="s">
        <v>291</v>
      </c>
    </row>
    <row r="31" spans="1:11" x14ac:dyDescent="0.3">
      <c r="A31" s="6">
        <v>24</v>
      </c>
      <c r="B31" s="18" t="s">
        <v>245</v>
      </c>
      <c r="C31" s="8" t="s">
        <v>246</v>
      </c>
      <c r="D31" s="19" t="s">
        <v>14</v>
      </c>
      <c r="E31" s="25">
        <v>1591</v>
      </c>
      <c r="F31" s="25">
        <v>1591</v>
      </c>
      <c r="G31" s="27">
        <v>0</v>
      </c>
      <c r="H31" s="28" t="s">
        <v>144</v>
      </c>
      <c r="I31" s="29" t="s">
        <v>51</v>
      </c>
      <c r="J31" s="29" t="s">
        <v>244</v>
      </c>
      <c r="K31" s="8" t="s">
        <v>301</v>
      </c>
    </row>
    <row r="32" spans="1:11" x14ac:dyDescent="0.3">
      <c r="A32" s="6">
        <v>25</v>
      </c>
      <c r="B32" s="18" t="s">
        <v>247</v>
      </c>
      <c r="C32" s="8" t="s">
        <v>248</v>
      </c>
      <c r="D32" s="19" t="s">
        <v>14</v>
      </c>
      <c r="E32" s="26">
        <v>216</v>
      </c>
      <c r="F32" s="26">
        <v>216</v>
      </c>
      <c r="G32" s="27">
        <v>0</v>
      </c>
      <c r="H32" s="28" t="s">
        <v>144</v>
      </c>
      <c r="I32" s="29" t="s">
        <v>42</v>
      </c>
      <c r="J32" s="29" t="s">
        <v>244</v>
      </c>
      <c r="K32" s="8" t="s">
        <v>302</v>
      </c>
    </row>
    <row r="33" spans="1:11" x14ac:dyDescent="0.3">
      <c r="A33" s="6">
        <v>26</v>
      </c>
      <c r="B33" s="18" t="s">
        <v>249</v>
      </c>
      <c r="C33" s="8" t="s">
        <v>250</v>
      </c>
      <c r="D33" s="19" t="s">
        <v>14</v>
      </c>
      <c r="E33" s="26">
        <v>960</v>
      </c>
      <c r="F33" s="26">
        <v>960</v>
      </c>
      <c r="G33" s="27">
        <v>0</v>
      </c>
      <c r="H33" s="28" t="s">
        <v>144</v>
      </c>
      <c r="I33" s="29" t="s">
        <v>45</v>
      </c>
      <c r="J33" s="29" t="s">
        <v>244</v>
      </c>
      <c r="K33" s="8" t="s">
        <v>303</v>
      </c>
    </row>
    <row r="34" spans="1:11" x14ac:dyDescent="0.3">
      <c r="A34" s="6">
        <v>27</v>
      </c>
      <c r="B34" s="18" t="s">
        <v>251</v>
      </c>
      <c r="C34" s="8" t="s">
        <v>252</v>
      </c>
      <c r="D34" s="19" t="s">
        <v>14</v>
      </c>
      <c r="E34" s="26">
        <v>860</v>
      </c>
      <c r="F34" s="26">
        <v>860</v>
      </c>
      <c r="G34" s="27">
        <v>0</v>
      </c>
      <c r="H34" s="28" t="s">
        <v>144</v>
      </c>
      <c r="I34" s="29" t="s">
        <v>48</v>
      </c>
      <c r="J34" s="29" t="s">
        <v>244</v>
      </c>
      <c r="K34" s="8" t="s">
        <v>304</v>
      </c>
    </row>
    <row r="35" spans="1:11" x14ac:dyDescent="0.3">
      <c r="A35" s="6">
        <v>28</v>
      </c>
      <c r="B35" s="18" t="s">
        <v>253</v>
      </c>
      <c r="C35" s="8" t="s">
        <v>254</v>
      </c>
      <c r="D35" s="19" t="s">
        <v>14</v>
      </c>
      <c r="E35" s="25">
        <v>2110</v>
      </c>
      <c r="F35" s="25">
        <v>2110</v>
      </c>
      <c r="G35" s="27">
        <v>0</v>
      </c>
      <c r="H35" s="28" t="s">
        <v>149</v>
      </c>
      <c r="I35" s="29" t="s">
        <v>255</v>
      </c>
      <c r="J35" s="29" t="s">
        <v>256</v>
      </c>
      <c r="K35" s="8" t="s">
        <v>310</v>
      </c>
    </row>
    <row r="36" spans="1:11" x14ac:dyDescent="0.3">
      <c r="A36" s="6">
        <v>29</v>
      </c>
      <c r="B36" s="18" t="s">
        <v>257</v>
      </c>
      <c r="C36" s="8" t="s">
        <v>258</v>
      </c>
      <c r="D36" s="19" t="s">
        <v>14</v>
      </c>
      <c r="E36" s="25">
        <v>3548.6</v>
      </c>
      <c r="F36" s="25">
        <v>3548.6</v>
      </c>
      <c r="G36" s="27">
        <v>0</v>
      </c>
      <c r="H36" s="28" t="s">
        <v>89</v>
      </c>
      <c r="I36" s="29" t="s">
        <v>259</v>
      </c>
      <c r="J36" s="29" t="s">
        <v>260</v>
      </c>
      <c r="K36" s="8" t="s">
        <v>290</v>
      </c>
    </row>
    <row r="37" spans="1:11" x14ac:dyDescent="0.3">
      <c r="A37" s="6">
        <v>30</v>
      </c>
      <c r="B37" s="18" t="s">
        <v>261</v>
      </c>
      <c r="C37" s="8" t="s">
        <v>262</v>
      </c>
      <c r="D37" s="19" t="s">
        <v>14</v>
      </c>
      <c r="E37" s="25">
        <v>9962.5</v>
      </c>
      <c r="F37" s="25">
        <v>9962.5</v>
      </c>
      <c r="G37" s="27">
        <v>0</v>
      </c>
      <c r="H37" s="28" t="s">
        <v>263</v>
      </c>
      <c r="I37" s="29" t="s">
        <v>264</v>
      </c>
      <c r="J37" s="29" t="s">
        <v>265</v>
      </c>
      <c r="K37" s="8" t="s">
        <v>288</v>
      </c>
    </row>
    <row r="38" spans="1:11" x14ac:dyDescent="0.3">
      <c r="A38" s="6">
        <v>31</v>
      </c>
      <c r="B38" s="18" t="s">
        <v>266</v>
      </c>
      <c r="C38" s="8" t="s">
        <v>267</v>
      </c>
      <c r="D38" s="19" t="s">
        <v>14</v>
      </c>
      <c r="E38" s="25">
        <v>12000</v>
      </c>
      <c r="F38" s="25">
        <v>12000</v>
      </c>
      <c r="G38" s="27">
        <v>0</v>
      </c>
      <c r="H38" s="28" t="s">
        <v>268</v>
      </c>
      <c r="I38" s="29" t="s">
        <v>269</v>
      </c>
      <c r="J38" s="29" t="s">
        <v>270</v>
      </c>
      <c r="K38" s="8" t="s">
        <v>289</v>
      </c>
    </row>
    <row r="39" spans="1:11" x14ac:dyDescent="0.3">
      <c r="A39" s="6">
        <v>32</v>
      </c>
      <c r="B39" s="18" t="s">
        <v>271</v>
      </c>
      <c r="C39" s="8" t="s">
        <v>272</v>
      </c>
      <c r="D39" s="19" t="s">
        <v>14</v>
      </c>
      <c r="E39" s="26">
        <v>412</v>
      </c>
      <c r="F39" s="26">
        <v>412</v>
      </c>
      <c r="G39" s="27">
        <v>0</v>
      </c>
      <c r="H39" s="28" t="s">
        <v>25</v>
      </c>
      <c r="I39" s="29" t="s">
        <v>51</v>
      </c>
      <c r="J39" s="29" t="s">
        <v>273</v>
      </c>
      <c r="K39" s="8" t="s">
        <v>286</v>
      </c>
    </row>
    <row r="40" spans="1:11" x14ac:dyDescent="0.3">
      <c r="A40" s="6">
        <v>33</v>
      </c>
      <c r="B40" s="18" t="s">
        <v>274</v>
      </c>
      <c r="C40" s="8" t="s">
        <v>275</v>
      </c>
      <c r="D40" s="19" t="s">
        <v>14</v>
      </c>
      <c r="E40" s="26">
        <v>731</v>
      </c>
      <c r="F40" s="26">
        <v>731</v>
      </c>
      <c r="G40" s="27">
        <v>0</v>
      </c>
      <c r="H40" s="28" t="s">
        <v>20</v>
      </c>
      <c r="I40" s="29" t="s">
        <v>70</v>
      </c>
      <c r="J40" s="29" t="s">
        <v>273</v>
      </c>
      <c r="K40" s="8" t="s">
        <v>101</v>
      </c>
    </row>
    <row r="41" spans="1:11" x14ac:dyDescent="0.3">
      <c r="A41" s="6">
        <v>34</v>
      </c>
      <c r="B41" s="18" t="s">
        <v>276</v>
      </c>
      <c r="C41" s="8" t="s">
        <v>277</v>
      </c>
      <c r="D41" s="19" t="s">
        <v>14</v>
      </c>
      <c r="E41" s="25">
        <v>5336.4</v>
      </c>
      <c r="F41" s="25">
        <v>5336.4</v>
      </c>
      <c r="G41" s="27">
        <v>0</v>
      </c>
      <c r="H41" s="28" t="s">
        <v>20</v>
      </c>
      <c r="I41" s="29" t="s">
        <v>39</v>
      </c>
      <c r="J41" s="29" t="s">
        <v>278</v>
      </c>
      <c r="K41" s="8" t="s">
        <v>286</v>
      </c>
    </row>
    <row r="42" spans="1:11" x14ac:dyDescent="0.3">
      <c r="A42" s="6">
        <v>35</v>
      </c>
      <c r="B42" s="18" t="s">
        <v>279</v>
      </c>
      <c r="C42" s="8" t="s">
        <v>280</v>
      </c>
      <c r="D42" s="19" t="s">
        <v>14</v>
      </c>
      <c r="E42" s="25">
        <v>2000</v>
      </c>
      <c r="F42" s="25">
        <v>2000</v>
      </c>
      <c r="G42" s="27">
        <v>0</v>
      </c>
      <c r="H42" s="28" t="s">
        <v>281</v>
      </c>
      <c r="I42" s="29" t="s">
        <v>282</v>
      </c>
      <c r="J42" s="29" t="s">
        <v>278</v>
      </c>
      <c r="K42" s="8" t="s">
        <v>309</v>
      </c>
    </row>
    <row r="43" spans="1:11" x14ac:dyDescent="0.3">
      <c r="A43" s="114" t="s">
        <v>94</v>
      </c>
      <c r="B43" s="114"/>
      <c r="C43" s="17"/>
      <c r="D43" s="17"/>
      <c r="E43" s="23">
        <f>SUM(E8:E42)</f>
        <v>169072.68</v>
      </c>
      <c r="F43" s="23">
        <f t="shared" ref="F43:G43" si="0">SUM(F8:F42)</f>
        <v>164778.38</v>
      </c>
      <c r="G43" s="23">
        <f t="shared" si="0"/>
        <v>4294.3</v>
      </c>
      <c r="H43" s="17"/>
      <c r="I43" s="32"/>
      <c r="J43" s="13"/>
      <c r="K43" s="17"/>
    </row>
    <row r="44" spans="1:11" x14ac:dyDescent="0.3">
      <c r="A44" s="1"/>
      <c r="B44" s="1"/>
      <c r="C44" s="1"/>
      <c r="D44" s="1"/>
      <c r="E44" s="1"/>
      <c r="F44" s="1"/>
      <c r="G44" s="1"/>
      <c r="H44" s="1"/>
      <c r="I44" s="30"/>
      <c r="J44" s="1"/>
      <c r="K44" s="1"/>
    </row>
    <row r="45" spans="1:11" x14ac:dyDescent="0.3">
      <c r="A45" s="1"/>
      <c r="B45" s="1"/>
      <c r="C45" s="1"/>
      <c r="D45" s="1"/>
      <c r="E45" s="1"/>
      <c r="F45" s="1"/>
      <c r="G45" s="1"/>
      <c r="H45" s="1"/>
      <c r="I45" s="30"/>
      <c r="J45" s="1"/>
      <c r="K45" s="1"/>
    </row>
    <row r="46" spans="1:11" x14ac:dyDescent="0.3">
      <c r="A46" s="14" t="s">
        <v>117</v>
      </c>
      <c r="B46" s="1"/>
      <c r="C46" s="1"/>
      <c r="D46" s="1"/>
      <c r="E46" s="1"/>
      <c r="F46" s="1" t="s">
        <v>116</v>
      </c>
      <c r="G46" s="1"/>
      <c r="H46" s="1"/>
      <c r="I46" s="30"/>
      <c r="J46" s="1"/>
      <c r="K46" s="1"/>
    </row>
    <row r="47" spans="1:11" x14ac:dyDescent="0.3">
      <c r="A47" s="1"/>
      <c r="B47" s="15" t="s">
        <v>95</v>
      </c>
      <c r="C47" s="1"/>
      <c r="D47" s="15" t="s">
        <v>96</v>
      </c>
      <c r="E47" s="1"/>
      <c r="F47" s="15" t="s">
        <v>97</v>
      </c>
      <c r="G47" s="1"/>
      <c r="H47" s="1"/>
      <c r="I47" s="30"/>
      <c r="J47" s="1"/>
      <c r="K47" s="1"/>
    </row>
    <row r="48" spans="1:11" x14ac:dyDescent="0.3">
      <c r="A48" s="1"/>
      <c r="B48" s="1"/>
      <c r="C48" s="1"/>
      <c r="D48" s="1"/>
      <c r="E48" s="1"/>
      <c r="F48" s="1"/>
      <c r="G48" s="1"/>
      <c r="H48" s="1"/>
      <c r="I48" s="30"/>
      <c r="J48" s="1"/>
      <c r="K48" s="1"/>
    </row>
  </sheetData>
  <mergeCells count="1">
    <mergeCell ref="A43:B43"/>
  </mergeCells>
  <pageMargins left="0" right="0" top="0" bottom="0" header="0.31496062992125984" footer="0.31496062992125984"/>
  <pageSetup paperSize="9" scale="7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AF6F-D6E5-4EDE-8F6A-13F5AD89764C}">
  <sheetPr>
    <pageSetUpPr fitToPage="1"/>
  </sheetPr>
  <dimension ref="A1:G73"/>
  <sheetViews>
    <sheetView topLeftCell="A22" workbookViewId="0">
      <selection activeCell="A71" sqref="A71:F72"/>
    </sheetView>
  </sheetViews>
  <sheetFormatPr defaultRowHeight="14.4" x14ac:dyDescent="0.3"/>
  <cols>
    <col min="2" max="2" width="14.33203125" customWidth="1"/>
    <col min="3" max="3" width="18.44140625" customWidth="1"/>
    <col min="4" max="4" width="50.77734375" customWidth="1"/>
    <col min="5" max="6" width="13.44140625" style="33" customWidth="1"/>
    <col min="7" max="7" width="43.6640625" customWidth="1"/>
  </cols>
  <sheetData>
    <row r="1" spans="1:7" x14ac:dyDescent="0.3">
      <c r="A1" s="16" t="s">
        <v>98</v>
      </c>
      <c r="B1" s="1"/>
      <c r="C1" s="1"/>
      <c r="D1" s="1"/>
      <c r="E1" s="30"/>
      <c r="F1" s="30"/>
      <c r="G1" s="1"/>
    </row>
    <row r="2" spans="1:7" ht="15.6" x14ac:dyDescent="0.3">
      <c r="A2" s="2" t="s">
        <v>311</v>
      </c>
      <c r="B2" s="1"/>
      <c r="C2" s="1"/>
      <c r="D2" s="1"/>
      <c r="E2" s="30"/>
      <c r="F2" s="30"/>
      <c r="G2" s="1"/>
    </row>
    <row r="3" spans="1:7" x14ac:dyDescent="0.3">
      <c r="A3" s="1"/>
      <c r="B3" s="1"/>
      <c r="C3" s="1"/>
      <c r="D3" s="1"/>
      <c r="E3" s="30"/>
      <c r="F3" s="30"/>
      <c r="G3" s="1"/>
    </row>
    <row r="4" spans="1:7" ht="16.2" thickBot="1" x14ac:dyDescent="0.35">
      <c r="A4" s="3" t="s">
        <v>312</v>
      </c>
      <c r="B4" s="4"/>
      <c r="C4" s="4"/>
      <c r="D4" s="4"/>
      <c r="E4" s="31"/>
      <c r="F4" s="31"/>
      <c r="G4" s="4"/>
    </row>
    <row r="5" spans="1:7" x14ac:dyDescent="0.3">
      <c r="A5" s="1"/>
      <c r="B5" s="1"/>
      <c r="C5" s="1"/>
      <c r="D5" s="1"/>
      <c r="E5" s="30"/>
      <c r="F5" s="30"/>
      <c r="G5" s="1"/>
    </row>
    <row r="6" spans="1:7" x14ac:dyDescent="0.3">
      <c r="A6" s="1"/>
      <c r="B6" s="1"/>
      <c r="C6" s="1"/>
      <c r="D6" s="1"/>
      <c r="E6" s="30"/>
      <c r="F6" s="30"/>
      <c r="G6" s="1"/>
    </row>
    <row r="7" spans="1:7" x14ac:dyDescent="0.3">
      <c r="A7" s="5" t="s">
        <v>2</v>
      </c>
      <c r="B7" s="5" t="s">
        <v>3</v>
      </c>
      <c r="C7" s="5" t="s">
        <v>6</v>
      </c>
      <c r="D7" s="5" t="s">
        <v>9</v>
      </c>
      <c r="E7" s="5" t="s">
        <v>10</v>
      </c>
      <c r="F7" s="5" t="s">
        <v>11</v>
      </c>
      <c r="G7" s="5" t="s">
        <v>99</v>
      </c>
    </row>
    <row r="8" spans="1:7" x14ac:dyDescent="0.3">
      <c r="A8" s="6">
        <v>1</v>
      </c>
      <c r="B8" s="35">
        <v>44838</v>
      </c>
      <c r="C8" s="9">
        <v>150</v>
      </c>
      <c r="D8" s="34" t="s">
        <v>313</v>
      </c>
      <c r="E8" s="40" t="s">
        <v>145</v>
      </c>
      <c r="F8" s="35">
        <v>44838</v>
      </c>
      <c r="G8" s="8" t="s">
        <v>375</v>
      </c>
    </row>
    <row r="9" spans="1:7" x14ac:dyDescent="0.3">
      <c r="A9" s="6">
        <v>2</v>
      </c>
      <c r="B9" s="35">
        <v>44838</v>
      </c>
      <c r="C9" s="9">
        <v>1390</v>
      </c>
      <c r="D9" s="34" t="s">
        <v>313</v>
      </c>
      <c r="E9" s="40" t="s">
        <v>147</v>
      </c>
      <c r="F9" s="35">
        <v>44838</v>
      </c>
      <c r="G9" s="8" t="s">
        <v>375</v>
      </c>
    </row>
    <row r="10" spans="1:7" x14ac:dyDescent="0.3">
      <c r="A10" s="6">
        <v>3</v>
      </c>
      <c r="B10" s="35">
        <v>44838</v>
      </c>
      <c r="C10" s="9">
        <v>821</v>
      </c>
      <c r="D10" s="34" t="s">
        <v>313</v>
      </c>
      <c r="E10" s="40" t="s">
        <v>148</v>
      </c>
      <c r="F10" s="35">
        <v>44838</v>
      </c>
      <c r="G10" s="8" t="s">
        <v>375</v>
      </c>
    </row>
    <row r="11" spans="1:7" x14ac:dyDescent="0.3">
      <c r="A11" s="6">
        <v>4</v>
      </c>
      <c r="B11" s="35">
        <v>44838</v>
      </c>
      <c r="C11" s="9">
        <v>1334</v>
      </c>
      <c r="D11" s="34" t="s">
        <v>313</v>
      </c>
      <c r="E11" s="40" t="s">
        <v>21</v>
      </c>
      <c r="F11" s="35">
        <v>44838</v>
      </c>
      <c r="G11" s="8" t="s">
        <v>375</v>
      </c>
    </row>
    <row r="12" spans="1:7" x14ac:dyDescent="0.3">
      <c r="A12" s="6">
        <v>5</v>
      </c>
      <c r="B12" s="35">
        <v>44838</v>
      </c>
      <c r="C12" s="9">
        <v>300</v>
      </c>
      <c r="D12" s="34" t="s">
        <v>313</v>
      </c>
      <c r="E12" s="40" t="s">
        <v>333</v>
      </c>
      <c r="F12" s="35">
        <v>44838</v>
      </c>
      <c r="G12" s="8" t="s">
        <v>375</v>
      </c>
    </row>
    <row r="13" spans="1:7" x14ac:dyDescent="0.3">
      <c r="A13" s="6">
        <v>6</v>
      </c>
      <c r="B13" s="35">
        <v>44838</v>
      </c>
      <c r="C13" s="9">
        <v>250</v>
      </c>
      <c r="D13" s="34" t="s">
        <v>313</v>
      </c>
      <c r="E13" s="40" t="s">
        <v>134</v>
      </c>
      <c r="F13" s="35">
        <v>44838</v>
      </c>
      <c r="G13" s="8" t="s">
        <v>375</v>
      </c>
    </row>
    <row r="14" spans="1:7" x14ac:dyDescent="0.3">
      <c r="A14" s="6">
        <v>7</v>
      </c>
      <c r="B14" s="35">
        <v>44838</v>
      </c>
      <c r="C14" s="9">
        <v>755</v>
      </c>
      <c r="D14" s="34" t="s">
        <v>313</v>
      </c>
      <c r="E14" s="40" t="s">
        <v>35</v>
      </c>
      <c r="F14" s="35">
        <v>44838</v>
      </c>
      <c r="G14" s="8" t="s">
        <v>375</v>
      </c>
    </row>
    <row r="15" spans="1:7" x14ac:dyDescent="0.3">
      <c r="A15" s="6">
        <v>8</v>
      </c>
      <c r="B15" s="35">
        <v>44838</v>
      </c>
      <c r="C15" s="9">
        <v>2000</v>
      </c>
      <c r="D15" s="34" t="s">
        <v>313</v>
      </c>
      <c r="E15" s="40" t="s">
        <v>32</v>
      </c>
      <c r="F15" s="35">
        <v>44838</v>
      </c>
      <c r="G15" s="8" t="s">
        <v>375</v>
      </c>
    </row>
    <row r="16" spans="1:7" x14ac:dyDescent="0.3">
      <c r="A16" s="6">
        <v>9</v>
      </c>
      <c r="B16" s="35">
        <v>44838</v>
      </c>
      <c r="C16" s="9">
        <v>1000</v>
      </c>
      <c r="D16" s="34" t="s">
        <v>75</v>
      </c>
      <c r="E16" s="40" t="s">
        <v>334</v>
      </c>
      <c r="F16" s="35">
        <v>44838</v>
      </c>
      <c r="G16" s="8" t="s">
        <v>106</v>
      </c>
    </row>
    <row r="17" spans="1:7" x14ac:dyDescent="0.3">
      <c r="A17" s="6">
        <v>10</v>
      </c>
      <c r="B17" s="35">
        <v>44845</v>
      </c>
      <c r="C17" s="9">
        <v>10421.4</v>
      </c>
      <c r="D17" s="34" t="s">
        <v>314</v>
      </c>
      <c r="E17" s="40" t="s">
        <v>328</v>
      </c>
      <c r="F17" s="35">
        <v>44845</v>
      </c>
      <c r="G17" s="8" t="s">
        <v>100</v>
      </c>
    </row>
    <row r="18" spans="1:7" x14ac:dyDescent="0.3">
      <c r="A18" s="6">
        <v>11</v>
      </c>
      <c r="B18" s="35">
        <v>44846</v>
      </c>
      <c r="C18" s="9">
        <v>2106</v>
      </c>
      <c r="D18" s="34" t="s">
        <v>315</v>
      </c>
      <c r="E18" s="40" t="s">
        <v>335</v>
      </c>
      <c r="F18" s="35">
        <v>44846</v>
      </c>
      <c r="G18" s="8" t="s">
        <v>372</v>
      </c>
    </row>
    <row r="19" spans="1:7" x14ac:dyDescent="0.3">
      <c r="A19" s="6">
        <v>12</v>
      </c>
      <c r="B19" s="35">
        <v>44846</v>
      </c>
      <c r="C19" s="9">
        <v>3092.25</v>
      </c>
      <c r="D19" s="34" t="s">
        <v>316</v>
      </c>
      <c r="E19" s="40" t="s">
        <v>336</v>
      </c>
      <c r="F19" s="35">
        <v>44846</v>
      </c>
      <c r="G19" s="8" t="s">
        <v>373</v>
      </c>
    </row>
    <row r="20" spans="1:7" x14ac:dyDescent="0.3">
      <c r="A20" s="6">
        <v>13</v>
      </c>
      <c r="B20" s="35">
        <v>44859</v>
      </c>
      <c r="C20" s="9">
        <v>1090</v>
      </c>
      <c r="D20" s="34" t="s">
        <v>317</v>
      </c>
      <c r="E20" s="40" t="s">
        <v>337</v>
      </c>
      <c r="F20" s="35">
        <v>44859</v>
      </c>
      <c r="G20" s="8" t="s">
        <v>165</v>
      </c>
    </row>
    <row r="21" spans="1:7" x14ac:dyDescent="0.3">
      <c r="A21" s="6">
        <v>14</v>
      </c>
      <c r="B21" s="35">
        <v>44860</v>
      </c>
      <c r="C21" s="9">
        <v>117.74</v>
      </c>
      <c r="D21" s="34" t="s">
        <v>25</v>
      </c>
      <c r="E21" s="40" t="s">
        <v>29</v>
      </c>
      <c r="F21" s="35">
        <v>44860</v>
      </c>
      <c r="G21" s="8" t="s">
        <v>286</v>
      </c>
    </row>
    <row r="22" spans="1:7" x14ac:dyDescent="0.3">
      <c r="A22" s="6">
        <v>15</v>
      </c>
      <c r="B22" s="35">
        <v>44860</v>
      </c>
      <c r="C22" s="9">
        <v>20869.28</v>
      </c>
      <c r="D22" s="34" t="s">
        <v>224</v>
      </c>
      <c r="E22" s="40" t="s">
        <v>338</v>
      </c>
      <c r="F22" s="35">
        <v>44860</v>
      </c>
      <c r="G22" s="8" t="s">
        <v>367</v>
      </c>
    </row>
    <row r="23" spans="1:7" x14ac:dyDescent="0.3">
      <c r="A23" s="6">
        <v>16</v>
      </c>
      <c r="B23" s="35">
        <v>44861</v>
      </c>
      <c r="C23" s="9">
        <v>289</v>
      </c>
      <c r="D23" s="34" t="s">
        <v>20</v>
      </c>
      <c r="E23" s="40" t="s">
        <v>42</v>
      </c>
      <c r="F23" s="35">
        <v>44861</v>
      </c>
      <c r="G23" s="8" t="s">
        <v>286</v>
      </c>
    </row>
    <row r="24" spans="1:7" x14ac:dyDescent="0.3">
      <c r="A24" s="6">
        <v>17</v>
      </c>
      <c r="B24" s="35">
        <v>44861</v>
      </c>
      <c r="C24" s="9">
        <v>2267.3200000000002</v>
      </c>
      <c r="D24" s="34" t="s">
        <v>20</v>
      </c>
      <c r="E24" s="40" t="s">
        <v>51</v>
      </c>
      <c r="F24" s="35">
        <v>44861</v>
      </c>
      <c r="G24" s="8" t="s">
        <v>286</v>
      </c>
    </row>
    <row r="25" spans="1:7" x14ac:dyDescent="0.3">
      <c r="A25" s="6">
        <v>18</v>
      </c>
      <c r="B25" s="35">
        <v>44862</v>
      </c>
      <c r="C25" s="9">
        <v>6408</v>
      </c>
      <c r="D25" s="34" t="s">
        <v>318</v>
      </c>
      <c r="E25" s="40" t="s">
        <v>329</v>
      </c>
      <c r="F25" s="35">
        <v>44862</v>
      </c>
      <c r="G25" s="8" t="s">
        <v>371</v>
      </c>
    </row>
    <row r="26" spans="1:7" x14ac:dyDescent="0.3">
      <c r="A26" s="6">
        <v>19</v>
      </c>
      <c r="B26" s="35">
        <v>44865</v>
      </c>
      <c r="C26" s="9">
        <v>1370.62</v>
      </c>
      <c r="D26" s="34" t="s">
        <v>20</v>
      </c>
      <c r="E26" s="40" t="s">
        <v>45</v>
      </c>
      <c r="F26" s="35">
        <v>44865</v>
      </c>
      <c r="G26" s="8" t="s">
        <v>286</v>
      </c>
    </row>
    <row r="27" spans="1:7" x14ac:dyDescent="0.3">
      <c r="A27" s="6">
        <v>20</v>
      </c>
      <c r="B27" s="35">
        <v>44865</v>
      </c>
      <c r="C27" s="9">
        <v>55</v>
      </c>
      <c r="D27" s="34" t="s">
        <v>25</v>
      </c>
      <c r="E27" s="40" t="s">
        <v>70</v>
      </c>
      <c r="F27" s="35">
        <v>44865</v>
      </c>
      <c r="G27" s="8" t="s">
        <v>286</v>
      </c>
    </row>
    <row r="28" spans="1:7" x14ac:dyDescent="0.3">
      <c r="A28" s="6">
        <v>21</v>
      </c>
      <c r="B28" s="35">
        <v>44866</v>
      </c>
      <c r="C28" s="9">
        <v>38260</v>
      </c>
      <c r="D28" s="34" t="s">
        <v>319</v>
      </c>
      <c r="E28" s="40" t="s">
        <v>339</v>
      </c>
      <c r="F28" s="35">
        <v>44866</v>
      </c>
      <c r="G28" s="8" t="s">
        <v>361</v>
      </c>
    </row>
    <row r="29" spans="1:7" x14ac:dyDescent="0.3">
      <c r="A29" s="6">
        <v>22</v>
      </c>
      <c r="B29" s="35">
        <v>44866</v>
      </c>
      <c r="C29" s="9">
        <v>78670</v>
      </c>
      <c r="D29" s="34" t="s">
        <v>319</v>
      </c>
      <c r="E29" s="40" t="s">
        <v>340</v>
      </c>
      <c r="F29" s="35">
        <v>44866</v>
      </c>
      <c r="G29" s="8" t="s">
        <v>362</v>
      </c>
    </row>
    <row r="30" spans="1:7" x14ac:dyDescent="0.3">
      <c r="A30" s="41">
        <v>23</v>
      </c>
      <c r="B30" s="42">
        <v>44866</v>
      </c>
      <c r="C30" s="43">
        <v>4399.2</v>
      </c>
      <c r="D30" s="44" t="s">
        <v>319</v>
      </c>
      <c r="E30" s="45" t="s">
        <v>341</v>
      </c>
      <c r="F30" s="42">
        <v>44866</v>
      </c>
      <c r="G30" s="46" t="s">
        <v>364</v>
      </c>
    </row>
    <row r="31" spans="1:7" x14ac:dyDescent="0.3">
      <c r="A31" s="6">
        <v>24</v>
      </c>
      <c r="B31" s="35">
        <v>44869</v>
      </c>
      <c r="C31" s="9">
        <v>4700</v>
      </c>
      <c r="D31" s="34" t="s">
        <v>149</v>
      </c>
      <c r="E31" s="40" t="s">
        <v>342</v>
      </c>
      <c r="F31" s="35">
        <v>44869</v>
      </c>
      <c r="G31" s="8" t="s">
        <v>368</v>
      </c>
    </row>
    <row r="32" spans="1:7" x14ac:dyDescent="0.3">
      <c r="A32" s="6">
        <v>25</v>
      </c>
      <c r="B32" s="35">
        <v>44872</v>
      </c>
      <c r="C32" s="9">
        <v>1955</v>
      </c>
      <c r="D32" s="34" t="s">
        <v>320</v>
      </c>
      <c r="E32" s="40" t="s">
        <v>330</v>
      </c>
      <c r="F32" s="35">
        <v>44872</v>
      </c>
      <c r="G32" s="8" t="s">
        <v>369</v>
      </c>
    </row>
    <row r="33" spans="1:7" x14ac:dyDescent="0.3">
      <c r="A33" s="6">
        <v>26</v>
      </c>
      <c r="B33" s="35">
        <v>44873</v>
      </c>
      <c r="C33" s="9">
        <v>2550</v>
      </c>
      <c r="D33" s="34" t="s">
        <v>321</v>
      </c>
      <c r="E33" s="40" t="s">
        <v>331</v>
      </c>
      <c r="F33" s="35">
        <v>44873</v>
      </c>
      <c r="G33" s="8" t="s">
        <v>370</v>
      </c>
    </row>
    <row r="34" spans="1:7" x14ac:dyDescent="0.3">
      <c r="A34" s="41">
        <v>27</v>
      </c>
      <c r="B34" s="42">
        <v>44873</v>
      </c>
      <c r="C34" s="43">
        <v>1400</v>
      </c>
      <c r="D34" s="44" t="s">
        <v>152</v>
      </c>
      <c r="E34" s="45" t="s">
        <v>343</v>
      </c>
      <c r="F34" s="42">
        <v>44873</v>
      </c>
      <c r="G34" s="46" t="s">
        <v>391</v>
      </c>
    </row>
    <row r="35" spans="1:7" x14ac:dyDescent="0.3">
      <c r="A35" s="6">
        <v>28</v>
      </c>
      <c r="B35" s="35">
        <v>44879</v>
      </c>
      <c r="C35" s="9">
        <v>3944.5</v>
      </c>
      <c r="D35" s="34" t="s">
        <v>322</v>
      </c>
      <c r="E35" s="40" t="s">
        <v>145</v>
      </c>
      <c r="F35" s="35">
        <v>44879</v>
      </c>
      <c r="G35" s="8" t="s">
        <v>374</v>
      </c>
    </row>
    <row r="36" spans="1:7" x14ac:dyDescent="0.3">
      <c r="A36" s="41">
        <v>29</v>
      </c>
      <c r="B36" s="42">
        <v>44880</v>
      </c>
      <c r="C36" s="43">
        <v>2850</v>
      </c>
      <c r="D36" s="44" t="s">
        <v>323</v>
      </c>
      <c r="E36" s="45" t="s">
        <v>26</v>
      </c>
      <c r="F36" s="42">
        <v>44880</v>
      </c>
      <c r="G36" s="46" t="s">
        <v>366</v>
      </c>
    </row>
    <row r="37" spans="1:7" x14ac:dyDescent="0.3">
      <c r="A37" s="6">
        <v>30</v>
      </c>
      <c r="B37" s="35">
        <v>44880</v>
      </c>
      <c r="C37" s="9">
        <v>2534</v>
      </c>
      <c r="D37" s="34" t="s">
        <v>324</v>
      </c>
      <c r="E37" s="40" t="s">
        <v>60</v>
      </c>
      <c r="F37" s="35">
        <v>44880</v>
      </c>
      <c r="G37" s="8" t="s">
        <v>376</v>
      </c>
    </row>
    <row r="38" spans="1:7" x14ac:dyDescent="0.3">
      <c r="A38" s="6">
        <v>31</v>
      </c>
      <c r="B38" s="35">
        <v>44880</v>
      </c>
      <c r="C38" s="9">
        <v>959</v>
      </c>
      <c r="D38" s="34" t="s">
        <v>324</v>
      </c>
      <c r="E38" s="40" t="s">
        <v>344</v>
      </c>
      <c r="F38" s="35">
        <v>44880</v>
      </c>
      <c r="G38" s="8" t="s">
        <v>377</v>
      </c>
    </row>
    <row r="39" spans="1:7" x14ac:dyDescent="0.3">
      <c r="A39" s="6">
        <v>32</v>
      </c>
      <c r="B39" s="35">
        <v>44880</v>
      </c>
      <c r="C39" s="9">
        <v>2751</v>
      </c>
      <c r="D39" s="34" t="s">
        <v>324</v>
      </c>
      <c r="E39" s="40" t="s">
        <v>345</v>
      </c>
      <c r="F39" s="35">
        <v>44880</v>
      </c>
      <c r="G39" s="8" t="s">
        <v>378</v>
      </c>
    </row>
    <row r="40" spans="1:7" x14ac:dyDescent="0.3">
      <c r="A40" s="6">
        <v>33</v>
      </c>
      <c r="B40" s="35">
        <v>44880</v>
      </c>
      <c r="C40" s="9">
        <v>310</v>
      </c>
      <c r="D40" s="34" t="s">
        <v>324</v>
      </c>
      <c r="E40" s="40" t="s">
        <v>346</v>
      </c>
      <c r="F40" s="35">
        <v>44880</v>
      </c>
      <c r="G40" s="8" t="s">
        <v>291</v>
      </c>
    </row>
    <row r="41" spans="1:7" x14ac:dyDescent="0.3">
      <c r="A41" s="6">
        <v>34</v>
      </c>
      <c r="B41" s="35">
        <v>44880</v>
      </c>
      <c r="C41" s="9">
        <v>292</v>
      </c>
      <c r="D41" s="34" t="s">
        <v>324</v>
      </c>
      <c r="E41" s="40" t="s">
        <v>347</v>
      </c>
      <c r="F41" s="35">
        <v>44880</v>
      </c>
      <c r="G41" s="8" t="s">
        <v>109</v>
      </c>
    </row>
    <row r="42" spans="1:7" x14ac:dyDescent="0.3">
      <c r="A42" s="6">
        <v>35</v>
      </c>
      <c r="B42" s="35">
        <v>44882</v>
      </c>
      <c r="C42" s="9">
        <v>1560</v>
      </c>
      <c r="D42" s="34" t="s">
        <v>63</v>
      </c>
      <c r="E42" s="40" t="s">
        <v>348</v>
      </c>
      <c r="F42" s="35">
        <v>44882</v>
      </c>
      <c r="G42" s="8" t="s">
        <v>379</v>
      </c>
    </row>
    <row r="43" spans="1:7" x14ac:dyDescent="0.3">
      <c r="A43" s="6">
        <v>36</v>
      </c>
      <c r="B43" s="35">
        <v>44886</v>
      </c>
      <c r="C43" s="9">
        <v>280</v>
      </c>
      <c r="D43" s="34" t="s">
        <v>149</v>
      </c>
      <c r="E43" s="40" t="s">
        <v>349</v>
      </c>
      <c r="F43" s="35">
        <v>44886</v>
      </c>
      <c r="G43" s="8" t="s">
        <v>380</v>
      </c>
    </row>
    <row r="44" spans="1:7" x14ac:dyDescent="0.3">
      <c r="A44" s="6">
        <v>37</v>
      </c>
      <c r="B44" s="35">
        <v>44887</v>
      </c>
      <c r="C44" s="9">
        <v>864</v>
      </c>
      <c r="D44" s="34" t="s">
        <v>25</v>
      </c>
      <c r="E44" s="40" t="s">
        <v>39</v>
      </c>
      <c r="F44" s="35">
        <v>44887</v>
      </c>
      <c r="G44" s="8" t="s">
        <v>286</v>
      </c>
    </row>
    <row r="45" spans="1:7" x14ac:dyDescent="0.3">
      <c r="A45" s="6">
        <v>38</v>
      </c>
      <c r="B45" s="35">
        <v>44893</v>
      </c>
      <c r="C45" s="9">
        <v>2644.6</v>
      </c>
      <c r="D45" s="34" t="s">
        <v>20</v>
      </c>
      <c r="E45" s="40" t="s">
        <v>48</v>
      </c>
      <c r="F45" s="35">
        <v>44893</v>
      </c>
      <c r="G45" s="8" t="s">
        <v>286</v>
      </c>
    </row>
    <row r="46" spans="1:7" x14ac:dyDescent="0.3">
      <c r="A46" s="6">
        <v>39</v>
      </c>
      <c r="B46" s="35">
        <v>44893</v>
      </c>
      <c r="C46" s="9">
        <v>272</v>
      </c>
      <c r="D46" s="34" t="s">
        <v>20</v>
      </c>
      <c r="E46" s="40" t="s">
        <v>346</v>
      </c>
      <c r="F46" s="35">
        <v>44893</v>
      </c>
      <c r="G46" s="8" t="s">
        <v>286</v>
      </c>
    </row>
    <row r="47" spans="1:7" x14ac:dyDescent="0.3">
      <c r="A47" s="6">
        <v>40</v>
      </c>
      <c r="B47" s="35">
        <v>44893</v>
      </c>
      <c r="C47" s="9">
        <v>403.8</v>
      </c>
      <c r="D47" s="34" t="s">
        <v>25</v>
      </c>
      <c r="E47" s="40" t="s">
        <v>51</v>
      </c>
      <c r="F47" s="35">
        <v>44893</v>
      </c>
      <c r="G47" s="8" t="s">
        <v>286</v>
      </c>
    </row>
    <row r="48" spans="1:7" x14ac:dyDescent="0.3">
      <c r="A48" s="6">
        <v>41</v>
      </c>
      <c r="B48" s="35">
        <v>44893</v>
      </c>
      <c r="C48" s="9">
        <v>10434.64</v>
      </c>
      <c r="D48" s="34" t="s">
        <v>224</v>
      </c>
      <c r="E48" s="40" t="s">
        <v>350</v>
      </c>
      <c r="F48" s="35">
        <v>44893</v>
      </c>
      <c r="G48" s="8" t="s">
        <v>367</v>
      </c>
    </row>
    <row r="49" spans="1:7" x14ac:dyDescent="0.3">
      <c r="A49" s="6">
        <v>42</v>
      </c>
      <c r="B49" s="35">
        <v>44894</v>
      </c>
      <c r="C49" s="9">
        <v>1676</v>
      </c>
      <c r="D49" s="34" t="s">
        <v>324</v>
      </c>
      <c r="E49" s="40" t="s">
        <v>351</v>
      </c>
      <c r="F49" s="35">
        <v>44894</v>
      </c>
      <c r="G49" s="8" t="s">
        <v>376</v>
      </c>
    </row>
    <row r="50" spans="1:7" x14ac:dyDescent="0.3">
      <c r="A50" s="6">
        <v>43</v>
      </c>
      <c r="B50" s="35">
        <v>44894</v>
      </c>
      <c r="C50" s="9">
        <v>370</v>
      </c>
      <c r="D50" s="34" t="s">
        <v>324</v>
      </c>
      <c r="E50" s="40" t="s">
        <v>352</v>
      </c>
      <c r="F50" s="35">
        <v>44894</v>
      </c>
      <c r="G50" s="8" t="s">
        <v>381</v>
      </c>
    </row>
    <row r="51" spans="1:7" x14ac:dyDescent="0.3">
      <c r="A51" s="6">
        <v>44</v>
      </c>
      <c r="B51" s="35">
        <v>44895</v>
      </c>
      <c r="C51" s="9">
        <v>34</v>
      </c>
      <c r="D51" s="34" t="s">
        <v>20</v>
      </c>
      <c r="E51" s="40" t="s">
        <v>347</v>
      </c>
      <c r="F51" s="35">
        <v>44895</v>
      </c>
      <c r="G51" s="8" t="s">
        <v>286</v>
      </c>
    </row>
    <row r="52" spans="1:7" x14ac:dyDescent="0.3">
      <c r="A52" s="6">
        <v>45</v>
      </c>
      <c r="B52" s="35">
        <v>44900</v>
      </c>
      <c r="C52" s="9">
        <v>2141</v>
      </c>
      <c r="D52" s="34" t="s">
        <v>325</v>
      </c>
      <c r="E52" s="40" t="s">
        <v>353</v>
      </c>
      <c r="F52" s="35">
        <v>44900</v>
      </c>
      <c r="G52" s="8" t="s">
        <v>382</v>
      </c>
    </row>
    <row r="53" spans="1:7" x14ac:dyDescent="0.3">
      <c r="A53" s="6">
        <v>46</v>
      </c>
      <c r="B53" s="35">
        <v>44900</v>
      </c>
      <c r="C53" s="9">
        <v>790</v>
      </c>
      <c r="D53" s="34" t="s">
        <v>324</v>
      </c>
      <c r="E53" s="40" t="s">
        <v>354</v>
      </c>
      <c r="F53" s="35">
        <v>44900</v>
      </c>
      <c r="G53" s="8" t="s">
        <v>383</v>
      </c>
    </row>
    <row r="54" spans="1:7" x14ac:dyDescent="0.3">
      <c r="A54" s="6">
        <v>47</v>
      </c>
      <c r="B54" s="35">
        <v>44900</v>
      </c>
      <c r="C54" s="9">
        <v>5430</v>
      </c>
      <c r="D54" s="34" t="s">
        <v>324</v>
      </c>
      <c r="E54" s="40" t="s">
        <v>355</v>
      </c>
      <c r="F54" s="35">
        <v>44900</v>
      </c>
      <c r="G54" s="8" t="s">
        <v>376</v>
      </c>
    </row>
    <row r="55" spans="1:7" x14ac:dyDescent="0.3">
      <c r="A55" s="6">
        <v>48</v>
      </c>
      <c r="B55" s="35">
        <v>44900</v>
      </c>
      <c r="C55" s="9">
        <v>500</v>
      </c>
      <c r="D55" s="34" t="s">
        <v>324</v>
      </c>
      <c r="E55" s="40" t="s">
        <v>356</v>
      </c>
      <c r="F55" s="35">
        <v>44900</v>
      </c>
      <c r="G55" s="8" t="s">
        <v>384</v>
      </c>
    </row>
    <row r="56" spans="1:7" x14ac:dyDescent="0.3">
      <c r="A56" s="6">
        <v>49</v>
      </c>
      <c r="B56" s="35">
        <v>44900</v>
      </c>
      <c r="C56" s="9">
        <v>1800</v>
      </c>
      <c r="D56" s="34" t="s">
        <v>324</v>
      </c>
      <c r="E56" s="40" t="s">
        <v>357</v>
      </c>
      <c r="F56" s="35">
        <v>44900</v>
      </c>
      <c r="G56" s="8" t="s">
        <v>385</v>
      </c>
    </row>
    <row r="57" spans="1:7" x14ac:dyDescent="0.3">
      <c r="A57" s="6">
        <v>50</v>
      </c>
      <c r="B57" s="35">
        <v>44902</v>
      </c>
      <c r="C57" s="9">
        <v>550</v>
      </c>
      <c r="D57" s="34" t="s">
        <v>210</v>
      </c>
      <c r="E57" s="40" t="s">
        <v>21</v>
      </c>
      <c r="F57" s="35">
        <v>44902</v>
      </c>
      <c r="G57" s="8" t="s">
        <v>109</v>
      </c>
    </row>
    <row r="58" spans="1:7" x14ac:dyDescent="0.3">
      <c r="A58" s="6">
        <v>51</v>
      </c>
      <c r="B58" s="35">
        <v>44902</v>
      </c>
      <c r="C58" s="9">
        <v>500</v>
      </c>
      <c r="D58" s="34" t="s">
        <v>210</v>
      </c>
      <c r="E58" s="40" t="s">
        <v>333</v>
      </c>
      <c r="F58" s="35">
        <v>44902</v>
      </c>
      <c r="G58" s="8" t="s">
        <v>386</v>
      </c>
    </row>
    <row r="59" spans="1:7" x14ac:dyDescent="0.3">
      <c r="A59" s="6">
        <v>52</v>
      </c>
      <c r="B59" s="35">
        <v>44902</v>
      </c>
      <c r="C59" s="9">
        <v>740</v>
      </c>
      <c r="D59" s="34" t="s">
        <v>210</v>
      </c>
      <c r="E59" s="40" t="s">
        <v>134</v>
      </c>
      <c r="F59" s="35">
        <v>44902</v>
      </c>
      <c r="G59" s="8" t="s">
        <v>387</v>
      </c>
    </row>
    <row r="60" spans="1:7" x14ac:dyDescent="0.3">
      <c r="A60" s="6">
        <v>53</v>
      </c>
      <c r="B60" s="35">
        <v>44902</v>
      </c>
      <c r="C60" s="9">
        <v>269</v>
      </c>
      <c r="D60" s="34" t="s">
        <v>210</v>
      </c>
      <c r="E60" s="40" t="s">
        <v>35</v>
      </c>
      <c r="F60" s="35">
        <v>44902</v>
      </c>
      <c r="G60" s="8" t="s">
        <v>388</v>
      </c>
    </row>
    <row r="61" spans="1:7" x14ac:dyDescent="0.3">
      <c r="A61" s="6">
        <v>54</v>
      </c>
      <c r="B61" s="35">
        <v>44903</v>
      </c>
      <c r="C61" s="9">
        <v>160</v>
      </c>
      <c r="D61" s="34" t="s">
        <v>149</v>
      </c>
      <c r="E61" s="40" t="s">
        <v>358</v>
      </c>
      <c r="F61" s="35">
        <v>44903</v>
      </c>
      <c r="G61" s="8" t="s">
        <v>389</v>
      </c>
    </row>
    <row r="62" spans="1:7" x14ac:dyDescent="0.3">
      <c r="A62" s="6">
        <v>55</v>
      </c>
      <c r="B62" s="35">
        <v>44911</v>
      </c>
      <c r="C62" s="9">
        <v>19264.73</v>
      </c>
      <c r="D62" s="34" t="s">
        <v>326</v>
      </c>
      <c r="E62" s="40" t="s">
        <v>145</v>
      </c>
      <c r="F62" s="35">
        <v>44911</v>
      </c>
      <c r="G62" s="8" t="s">
        <v>363</v>
      </c>
    </row>
    <row r="63" spans="1:7" x14ac:dyDescent="0.3">
      <c r="A63" s="6">
        <v>56</v>
      </c>
      <c r="B63" s="35">
        <v>44911</v>
      </c>
      <c r="C63" s="9">
        <v>3680</v>
      </c>
      <c r="D63" s="34" t="s">
        <v>63</v>
      </c>
      <c r="E63" s="40" t="s">
        <v>359</v>
      </c>
      <c r="F63" s="35">
        <v>44911</v>
      </c>
      <c r="G63" s="8" t="s">
        <v>113</v>
      </c>
    </row>
    <row r="64" spans="1:7" x14ac:dyDescent="0.3">
      <c r="A64" s="6">
        <v>57</v>
      </c>
      <c r="B64" s="35">
        <v>44911</v>
      </c>
      <c r="C64" s="9">
        <v>16683.439999999999</v>
      </c>
      <c r="D64" s="34" t="s">
        <v>214</v>
      </c>
      <c r="E64" s="40" t="s">
        <v>360</v>
      </c>
      <c r="F64" s="35">
        <v>44911</v>
      </c>
      <c r="G64" s="8" t="s">
        <v>390</v>
      </c>
    </row>
    <row r="65" spans="1:7" x14ac:dyDescent="0.3">
      <c r="A65" s="6">
        <v>58</v>
      </c>
      <c r="B65" s="35">
        <v>44916</v>
      </c>
      <c r="C65" s="9">
        <v>4616</v>
      </c>
      <c r="D65" s="34" t="s">
        <v>25</v>
      </c>
      <c r="E65" s="40" t="s">
        <v>45</v>
      </c>
      <c r="F65" s="35">
        <v>44916</v>
      </c>
      <c r="G65" s="8" t="s">
        <v>286</v>
      </c>
    </row>
    <row r="66" spans="1:7" x14ac:dyDescent="0.3">
      <c r="A66" s="6">
        <v>59</v>
      </c>
      <c r="B66" s="35">
        <v>44916</v>
      </c>
      <c r="C66" s="9">
        <v>384</v>
      </c>
      <c r="D66" s="34" t="s">
        <v>25</v>
      </c>
      <c r="E66" s="40" t="s">
        <v>42</v>
      </c>
      <c r="F66" s="35">
        <v>44916</v>
      </c>
      <c r="G66" s="8" t="s">
        <v>286</v>
      </c>
    </row>
    <row r="67" spans="1:7" x14ac:dyDescent="0.3">
      <c r="A67" s="41">
        <v>60</v>
      </c>
      <c r="B67" s="42">
        <v>44922</v>
      </c>
      <c r="C67" s="43">
        <v>98850</v>
      </c>
      <c r="D67" s="44" t="s">
        <v>327</v>
      </c>
      <c r="E67" s="45" t="s">
        <v>332</v>
      </c>
      <c r="F67" s="42">
        <v>44922</v>
      </c>
      <c r="G67" s="46" t="s">
        <v>365</v>
      </c>
    </row>
    <row r="68" spans="1:7" x14ac:dyDescent="0.3">
      <c r="A68" s="114" t="s">
        <v>94</v>
      </c>
      <c r="B68" s="114"/>
      <c r="C68" s="23">
        <f>SUM(C8:C67)</f>
        <v>376558.51999999996</v>
      </c>
      <c r="D68" s="24"/>
      <c r="E68" s="32"/>
      <c r="F68" s="32"/>
      <c r="G68" s="24"/>
    </row>
    <row r="69" spans="1:7" x14ac:dyDescent="0.3">
      <c r="A69" s="1"/>
      <c r="B69" s="1"/>
      <c r="C69" s="1"/>
      <c r="D69" s="1"/>
      <c r="E69" s="30"/>
      <c r="F69" s="30"/>
      <c r="G69" s="1"/>
    </row>
    <row r="70" spans="1:7" x14ac:dyDescent="0.3">
      <c r="A70" s="1"/>
      <c r="B70" s="1"/>
      <c r="C70" s="1"/>
      <c r="D70" s="1"/>
      <c r="E70" s="30"/>
      <c r="F70" s="30"/>
      <c r="G70" s="1"/>
    </row>
    <row r="71" spans="1:7" x14ac:dyDescent="0.3">
      <c r="A71" s="36" t="s">
        <v>117</v>
      </c>
      <c r="B71" s="37"/>
      <c r="D71" s="1"/>
      <c r="F71" s="30" t="s">
        <v>116</v>
      </c>
      <c r="G71" s="1"/>
    </row>
    <row r="72" spans="1:7" x14ac:dyDescent="0.3">
      <c r="A72" s="38"/>
      <c r="B72" s="39" t="s">
        <v>95</v>
      </c>
      <c r="D72" s="15" t="s">
        <v>96</v>
      </c>
      <c r="F72" s="15" t="s">
        <v>97</v>
      </c>
      <c r="G72" s="1"/>
    </row>
    <row r="73" spans="1:7" x14ac:dyDescent="0.3">
      <c r="A73" s="1"/>
      <c r="B73" s="1"/>
      <c r="C73" s="1"/>
      <c r="D73" s="1"/>
      <c r="E73" s="30"/>
      <c r="F73" s="30"/>
      <c r="G73" s="1"/>
    </row>
  </sheetData>
  <autoFilter ref="A7:G68" xr:uid="{87B5C7B2-3AE0-4C82-81E5-BD5CD6436B2D}"/>
  <mergeCells count="1">
    <mergeCell ref="A68:B68"/>
  </mergeCells>
  <pageMargins left="0" right="0" top="0" bottom="0" header="0.31496062992125984" footer="0.31496062992125984"/>
  <pageSetup paperSize="9" scale="7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AA3E-B5C4-4A47-811C-B6CB8D9FA4F7}">
  <sheetPr>
    <pageSetUpPr fitToPage="1"/>
  </sheetPr>
  <dimension ref="A1:X41"/>
  <sheetViews>
    <sheetView workbookViewId="0">
      <selection activeCell="F21" sqref="F21"/>
    </sheetView>
  </sheetViews>
  <sheetFormatPr defaultRowHeight="14.4" x14ac:dyDescent="0.3"/>
  <cols>
    <col min="2" max="2" width="14" bestFit="1" customWidth="1"/>
    <col min="3" max="4" width="10.88671875" style="33" customWidth="1"/>
    <col min="5" max="5" width="10.88671875" customWidth="1"/>
    <col min="6" max="6" width="42.109375" customWidth="1"/>
    <col min="7" max="7" width="8.88671875" style="33"/>
    <col min="8" max="8" width="10.109375" style="33" customWidth="1"/>
    <col min="9" max="9" width="51.77734375" customWidth="1"/>
  </cols>
  <sheetData>
    <row r="1" spans="1:24" x14ac:dyDescent="0.3">
      <c r="A1" s="47"/>
      <c r="B1" s="47"/>
      <c r="C1" s="47"/>
      <c r="D1" s="47"/>
      <c r="E1" s="47"/>
      <c r="F1" s="47"/>
      <c r="G1" s="59"/>
      <c r="H1" s="59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4" ht="15.6" x14ac:dyDescent="0.3">
      <c r="A2" s="48" t="s">
        <v>392</v>
      </c>
      <c r="B2" s="47"/>
      <c r="C2" s="47"/>
      <c r="D2" s="47"/>
      <c r="E2" s="47"/>
      <c r="F2" s="47"/>
      <c r="G2" s="59"/>
      <c r="H2" s="5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x14ac:dyDescent="0.3">
      <c r="A3" s="47"/>
      <c r="B3" s="47"/>
      <c r="C3" s="47"/>
      <c r="D3" s="47"/>
      <c r="E3" s="47"/>
      <c r="F3" s="47"/>
      <c r="G3" s="59"/>
      <c r="H3" s="5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ht="16.2" thickBot="1" x14ac:dyDescent="0.35">
      <c r="A4" s="49" t="s">
        <v>393</v>
      </c>
      <c r="B4" s="50"/>
      <c r="C4" s="50"/>
      <c r="D4" s="50"/>
      <c r="E4" s="50"/>
      <c r="F4" s="50"/>
      <c r="G4" s="60"/>
      <c r="H4" s="6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x14ac:dyDescent="0.3">
      <c r="A5" s="47"/>
      <c r="B5" s="47"/>
      <c r="C5" s="47"/>
      <c r="D5" s="47"/>
      <c r="E5" s="47"/>
      <c r="F5" s="47"/>
      <c r="G5" s="59"/>
      <c r="H5" s="59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</row>
    <row r="6" spans="1:24" x14ac:dyDescent="0.3">
      <c r="A6" s="47"/>
      <c r="B6" s="47"/>
      <c r="C6" s="47"/>
      <c r="D6" s="47"/>
      <c r="E6" s="47"/>
      <c r="F6" s="47"/>
      <c r="G6" s="59"/>
      <c r="H6" s="59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</row>
    <row r="7" spans="1:24" x14ac:dyDescent="0.3">
      <c r="A7" s="51" t="s">
        <v>2</v>
      </c>
      <c r="B7" s="51" t="s">
        <v>3</v>
      </c>
      <c r="C7" s="51" t="s">
        <v>6</v>
      </c>
      <c r="D7" s="51" t="s">
        <v>7</v>
      </c>
      <c r="E7" s="51" t="s">
        <v>8</v>
      </c>
      <c r="F7" s="51" t="s">
        <v>9</v>
      </c>
      <c r="G7" s="51" t="s">
        <v>10</v>
      </c>
      <c r="H7" s="51" t="s">
        <v>11</v>
      </c>
      <c r="I7" s="51" t="s">
        <v>452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24" x14ac:dyDescent="0.3">
      <c r="A8" s="52">
        <v>1</v>
      </c>
      <c r="B8" s="53" t="s">
        <v>394</v>
      </c>
      <c r="C8" s="55">
        <v>73900</v>
      </c>
      <c r="D8" s="55">
        <v>61583.33</v>
      </c>
      <c r="E8" s="55">
        <v>12316.67</v>
      </c>
      <c r="F8" s="54" t="s">
        <v>15</v>
      </c>
      <c r="G8" s="61" t="s">
        <v>16</v>
      </c>
      <c r="H8" s="61" t="s">
        <v>395</v>
      </c>
      <c r="I8" s="54" t="s">
        <v>473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</row>
    <row r="9" spans="1:24" x14ac:dyDescent="0.3">
      <c r="A9" s="52">
        <v>2</v>
      </c>
      <c r="B9" s="53" t="s">
        <v>396</v>
      </c>
      <c r="C9" s="55">
        <v>1200</v>
      </c>
      <c r="D9" s="55">
        <v>1000</v>
      </c>
      <c r="E9" s="56">
        <v>200</v>
      </c>
      <c r="F9" s="54" t="s">
        <v>326</v>
      </c>
      <c r="G9" s="61" t="s">
        <v>397</v>
      </c>
      <c r="H9" s="61" t="s">
        <v>398</v>
      </c>
      <c r="I9" s="54" t="s">
        <v>454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24" x14ac:dyDescent="0.3">
      <c r="A10" s="52">
        <v>3</v>
      </c>
      <c r="B10" s="53" t="s">
        <v>399</v>
      </c>
      <c r="C10" s="56">
        <v>960</v>
      </c>
      <c r="D10" s="56">
        <v>960</v>
      </c>
      <c r="E10" s="53"/>
      <c r="F10" s="54" t="s">
        <v>149</v>
      </c>
      <c r="G10" s="61" t="s">
        <v>400</v>
      </c>
      <c r="H10" s="61" t="s">
        <v>401</v>
      </c>
      <c r="I10" s="54" t="s">
        <v>455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</row>
    <row r="11" spans="1:24" x14ac:dyDescent="0.3">
      <c r="A11" s="52">
        <v>4</v>
      </c>
      <c r="B11" s="53" t="s">
        <v>402</v>
      </c>
      <c r="C11" s="55">
        <v>2772.74</v>
      </c>
      <c r="D11" s="55">
        <v>2310.62</v>
      </c>
      <c r="E11" s="56">
        <v>462.12</v>
      </c>
      <c r="F11" s="54" t="s">
        <v>139</v>
      </c>
      <c r="G11" s="61" t="s">
        <v>346</v>
      </c>
      <c r="H11" s="61" t="s">
        <v>403</v>
      </c>
      <c r="I11" s="54" t="s">
        <v>456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x14ac:dyDescent="0.3">
      <c r="A12" s="52">
        <v>5</v>
      </c>
      <c r="B12" s="53" t="s">
        <v>404</v>
      </c>
      <c r="C12" s="55">
        <v>7140</v>
      </c>
      <c r="D12" s="55">
        <v>7140</v>
      </c>
      <c r="E12" s="53"/>
      <c r="F12" s="54" t="s">
        <v>136</v>
      </c>
      <c r="G12" s="61" t="s">
        <v>405</v>
      </c>
      <c r="H12" s="61" t="s">
        <v>406</v>
      </c>
      <c r="I12" s="54" t="s">
        <v>457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</row>
    <row r="13" spans="1:24" x14ac:dyDescent="0.3">
      <c r="A13" s="52">
        <v>6</v>
      </c>
      <c r="B13" s="53" t="s">
        <v>407</v>
      </c>
      <c r="C13" s="56">
        <v>563</v>
      </c>
      <c r="D13" s="56">
        <v>563</v>
      </c>
      <c r="E13" s="53"/>
      <c r="F13" s="54" t="s">
        <v>144</v>
      </c>
      <c r="G13" s="61" t="s">
        <v>145</v>
      </c>
      <c r="H13" s="61" t="s">
        <v>408</v>
      </c>
      <c r="I13" s="54" t="s">
        <v>458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</row>
    <row r="14" spans="1:24" x14ac:dyDescent="0.3">
      <c r="A14" s="52">
        <v>7</v>
      </c>
      <c r="B14" s="53" t="s">
        <v>409</v>
      </c>
      <c r="C14" s="55">
        <v>1440</v>
      </c>
      <c r="D14" s="55">
        <v>1440</v>
      </c>
      <c r="E14" s="53"/>
      <c r="F14" s="54" t="s">
        <v>149</v>
      </c>
      <c r="G14" s="61" t="s">
        <v>410</v>
      </c>
      <c r="H14" s="61" t="s">
        <v>408</v>
      </c>
      <c r="I14" s="54" t="s">
        <v>459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</row>
    <row r="15" spans="1:24" x14ac:dyDescent="0.3">
      <c r="A15" s="52">
        <v>8</v>
      </c>
      <c r="B15" s="53" t="s">
        <v>411</v>
      </c>
      <c r="C15" s="56">
        <v>355</v>
      </c>
      <c r="D15" s="56">
        <v>355</v>
      </c>
      <c r="E15" s="53"/>
      <c r="F15" s="54" t="s">
        <v>144</v>
      </c>
      <c r="G15" s="61" t="s">
        <v>147</v>
      </c>
      <c r="H15" s="61" t="s">
        <v>408</v>
      </c>
      <c r="I15" s="54" t="s">
        <v>460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x14ac:dyDescent="0.3">
      <c r="A16" s="52">
        <v>9</v>
      </c>
      <c r="B16" s="53" t="s">
        <v>412</v>
      </c>
      <c r="C16" s="55">
        <v>7960</v>
      </c>
      <c r="D16" s="55">
        <v>7960</v>
      </c>
      <c r="E16" s="53"/>
      <c r="F16" s="54" t="s">
        <v>210</v>
      </c>
      <c r="G16" s="61" t="s">
        <v>145</v>
      </c>
      <c r="H16" s="61" t="s">
        <v>413</v>
      </c>
      <c r="I16" s="54" t="s">
        <v>461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1:24" x14ac:dyDescent="0.3">
      <c r="A17" s="52">
        <v>10</v>
      </c>
      <c r="B17" s="53" t="s">
        <v>414</v>
      </c>
      <c r="C17" s="55">
        <v>6000</v>
      </c>
      <c r="D17" s="55">
        <v>5000</v>
      </c>
      <c r="E17" s="55">
        <v>1000</v>
      </c>
      <c r="F17" s="54" t="s">
        <v>80</v>
      </c>
      <c r="G17" s="61" t="s">
        <v>81</v>
      </c>
      <c r="H17" s="61" t="s">
        <v>415</v>
      </c>
      <c r="I17" s="54" t="s">
        <v>453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</row>
    <row r="18" spans="1:24" x14ac:dyDescent="0.3">
      <c r="A18" s="52">
        <v>11</v>
      </c>
      <c r="B18" s="53" t="s">
        <v>416</v>
      </c>
      <c r="C18" s="55">
        <v>4399.2</v>
      </c>
      <c r="D18" s="55">
        <v>4399.2</v>
      </c>
      <c r="E18" s="53"/>
      <c r="F18" s="54" t="s">
        <v>319</v>
      </c>
      <c r="G18" s="61" t="s">
        <v>417</v>
      </c>
      <c r="H18" s="61" t="s">
        <v>415</v>
      </c>
      <c r="I18" s="54" t="s">
        <v>114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</row>
    <row r="19" spans="1:24" x14ac:dyDescent="0.3">
      <c r="A19" s="52">
        <v>12</v>
      </c>
      <c r="B19" s="53" t="s">
        <v>418</v>
      </c>
      <c r="C19" s="55">
        <v>3010</v>
      </c>
      <c r="D19" s="55">
        <v>3010</v>
      </c>
      <c r="E19" s="53"/>
      <c r="F19" s="54" t="s">
        <v>84</v>
      </c>
      <c r="G19" s="61" t="s">
        <v>419</v>
      </c>
      <c r="H19" s="61" t="s">
        <v>420</v>
      </c>
      <c r="I19" s="54" t="s">
        <v>462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</row>
    <row r="20" spans="1:24" x14ac:dyDescent="0.3">
      <c r="A20" s="52">
        <v>13</v>
      </c>
      <c r="B20" s="53" t="s">
        <v>421</v>
      </c>
      <c r="C20" s="55">
        <v>3850.03</v>
      </c>
      <c r="D20" s="55">
        <v>3850.03</v>
      </c>
      <c r="E20" s="53"/>
      <c r="F20" s="54" t="s">
        <v>20</v>
      </c>
      <c r="G20" s="61" t="s">
        <v>147</v>
      </c>
      <c r="H20" s="61" t="s">
        <v>422</v>
      </c>
      <c r="I20" s="54" t="s">
        <v>286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</row>
    <row r="21" spans="1:24" x14ac:dyDescent="0.3">
      <c r="A21" s="52">
        <v>14</v>
      </c>
      <c r="B21" s="53" t="s">
        <v>423</v>
      </c>
      <c r="C21" s="56">
        <v>90</v>
      </c>
      <c r="D21" s="56">
        <v>90</v>
      </c>
      <c r="E21" s="53"/>
      <c r="F21" s="54" t="s">
        <v>20</v>
      </c>
      <c r="G21" s="61" t="s">
        <v>145</v>
      </c>
      <c r="H21" s="61" t="s">
        <v>422</v>
      </c>
      <c r="I21" s="54" t="s">
        <v>101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</row>
    <row r="22" spans="1:24" x14ac:dyDescent="0.3">
      <c r="A22" s="52">
        <v>15</v>
      </c>
      <c r="B22" s="53" t="s">
        <v>424</v>
      </c>
      <c r="C22" s="55">
        <v>2320</v>
      </c>
      <c r="D22" s="55">
        <v>2320</v>
      </c>
      <c r="E22" s="53"/>
      <c r="F22" s="54" t="s">
        <v>144</v>
      </c>
      <c r="G22" s="61" t="s">
        <v>148</v>
      </c>
      <c r="H22" s="61" t="s">
        <v>422</v>
      </c>
      <c r="I22" s="54" t="s">
        <v>463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</row>
    <row r="23" spans="1:24" x14ac:dyDescent="0.3">
      <c r="A23" s="52">
        <v>16</v>
      </c>
      <c r="B23" s="53" t="s">
        <v>425</v>
      </c>
      <c r="C23" s="55">
        <v>13799.79</v>
      </c>
      <c r="D23" s="55">
        <v>12897</v>
      </c>
      <c r="E23" s="56">
        <v>902.79</v>
      </c>
      <c r="F23" s="54" t="s">
        <v>224</v>
      </c>
      <c r="G23" s="61" t="s">
        <v>426</v>
      </c>
      <c r="H23" s="61" t="s">
        <v>427</v>
      </c>
      <c r="I23" s="54" t="s">
        <v>367</v>
      </c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</row>
    <row r="24" spans="1:24" x14ac:dyDescent="0.3">
      <c r="A24" s="52">
        <v>17</v>
      </c>
      <c r="B24" s="53" t="s">
        <v>428</v>
      </c>
      <c r="C24" s="55">
        <v>5654</v>
      </c>
      <c r="D24" s="55">
        <v>5654</v>
      </c>
      <c r="E24" s="53"/>
      <c r="F24" s="54" t="s">
        <v>429</v>
      </c>
      <c r="G24" s="61" t="s">
        <v>145</v>
      </c>
      <c r="H24" s="61" t="s">
        <v>430</v>
      </c>
      <c r="I24" s="54" t="s">
        <v>464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</row>
    <row r="25" spans="1:24" x14ac:dyDescent="0.3">
      <c r="A25" s="52">
        <v>18</v>
      </c>
      <c r="B25" s="53" t="s">
        <v>431</v>
      </c>
      <c r="C25" s="55">
        <v>130996.32</v>
      </c>
      <c r="D25" s="55">
        <v>109163.6</v>
      </c>
      <c r="E25" s="55">
        <v>21832.720000000001</v>
      </c>
      <c r="F25" s="54" t="s">
        <v>327</v>
      </c>
      <c r="G25" s="61" t="s">
        <v>432</v>
      </c>
      <c r="H25" s="61" t="s">
        <v>433</v>
      </c>
      <c r="I25" s="54" t="s">
        <v>465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</row>
    <row r="26" spans="1:24" x14ac:dyDescent="0.3">
      <c r="A26" s="52">
        <v>19</v>
      </c>
      <c r="B26" s="53" t="s">
        <v>434</v>
      </c>
      <c r="C26" s="55">
        <v>1994</v>
      </c>
      <c r="D26" s="55">
        <v>1994</v>
      </c>
      <c r="E26" s="53"/>
      <c r="F26" s="54" t="s">
        <v>63</v>
      </c>
      <c r="G26" s="61" t="s">
        <v>435</v>
      </c>
      <c r="H26" s="61" t="s">
        <v>436</v>
      </c>
      <c r="I26" s="54" t="s">
        <v>466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</row>
    <row r="27" spans="1:24" x14ac:dyDescent="0.3">
      <c r="A27" s="52">
        <v>20</v>
      </c>
      <c r="B27" s="53" t="s">
        <v>437</v>
      </c>
      <c r="C27" s="55">
        <v>8641.44</v>
      </c>
      <c r="D27" s="55">
        <v>7201.2</v>
      </c>
      <c r="E27" s="55">
        <v>1440.24</v>
      </c>
      <c r="F27" s="54" t="s">
        <v>141</v>
      </c>
      <c r="G27" s="61" t="s">
        <v>142</v>
      </c>
      <c r="H27" s="61" t="s">
        <v>438</v>
      </c>
      <c r="I27" s="54" t="s">
        <v>467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</row>
    <row r="28" spans="1:24" x14ac:dyDescent="0.3">
      <c r="A28" s="52">
        <v>21</v>
      </c>
      <c r="B28" s="53" t="s">
        <v>439</v>
      </c>
      <c r="C28" s="55">
        <v>5000</v>
      </c>
      <c r="D28" s="55">
        <v>5000</v>
      </c>
      <c r="E28" s="53"/>
      <c r="F28" s="54" t="s">
        <v>230</v>
      </c>
      <c r="G28" s="61" t="s">
        <v>60</v>
      </c>
      <c r="H28" s="61" t="s">
        <v>438</v>
      </c>
      <c r="I28" s="54" t="s">
        <v>287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</row>
    <row r="29" spans="1:24" x14ac:dyDescent="0.3">
      <c r="A29" s="52">
        <v>22</v>
      </c>
      <c r="B29" s="53" t="s">
        <v>440</v>
      </c>
      <c r="C29" s="55">
        <v>2300</v>
      </c>
      <c r="D29" s="55">
        <v>2300</v>
      </c>
      <c r="E29" s="53"/>
      <c r="F29" s="54" t="s">
        <v>441</v>
      </c>
      <c r="G29" s="61" t="s">
        <v>145</v>
      </c>
      <c r="H29" s="61" t="s">
        <v>442</v>
      </c>
      <c r="I29" s="54" t="s">
        <v>468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</row>
    <row r="30" spans="1:24" x14ac:dyDescent="0.3">
      <c r="A30" s="52">
        <v>23</v>
      </c>
      <c r="B30" s="53" t="s">
        <v>443</v>
      </c>
      <c r="C30" s="55">
        <v>2863.5</v>
      </c>
      <c r="D30" s="55">
        <v>2863.5</v>
      </c>
      <c r="E30" s="53"/>
      <c r="F30" s="54" t="s">
        <v>20</v>
      </c>
      <c r="G30" s="61" t="s">
        <v>148</v>
      </c>
      <c r="H30" s="61" t="s">
        <v>444</v>
      </c>
      <c r="I30" s="54" t="s">
        <v>286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</row>
    <row r="31" spans="1:24" x14ac:dyDescent="0.3">
      <c r="A31" s="52">
        <v>24</v>
      </c>
      <c r="B31" s="53" t="s">
        <v>445</v>
      </c>
      <c r="C31" s="56">
        <v>342</v>
      </c>
      <c r="D31" s="56">
        <v>342</v>
      </c>
      <c r="E31" s="53"/>
      <c r="F31" s="54" t="s">
        <v>20</v>
      </c>
      <c r="G31" s="61" t="s">
        <v>21</v>
      </c>
      <c r="H31" s="61" t="s">
        <v>444</v>
      </c>
      <c r="I31" s="54" t="s">
        <v>101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</row>
    <row r="32" spans="1:24" x14ac:dyDescent="0.3">
      <c r="A32" s="52">
        <v>25</v>
      </c>
      <c r="B32" s="53" t="s">
        <v>446</v>
      </c>
      <c r="C32" s="56">
        <v>485</v>
      </c>
      <c r="D32" s="56">
        <v>485</v>
      </c>
      <c r="E32" s="53"/>
      <c r="F32" s="54" t="s">
        <v>210</v>
      </c>
      <c r="G32" s="61" t="s">
        <v>147</v>
      </c>
      <c r="H32" s="61" t="s">
        <v>444</v>
      </c>
      <c r="I32" s="54" t="s">
        <v>471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</row>
    <row r="33" spans="1:24" x14ac:dyDescent="0.3">
      <c r="A33" s="52">
        <v>26</v>
      </c>
      <c r="B33" s="53" t="s">
        <v>447</v>
      </c>
      <c r="C33" s="56">
        <v>640</v>
      </c>
      <c r="D33" s="56">
        <v>640</v>
      </c>
      <c r="E33" s="53"/>
      <c r="F33" s="54" t="s">
        <v>144</v>
      </c>
      <c r="G33" s="61" t="s">
        <v>21</v>
      </c>
      <c r="H33" s="61" t="s">
        <v>448</v>
      </c>
      <c r="I33" s="54" t="s">
        <v>469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</row>
    <row r="34" spans="1:24" x14ac:dyDescent="0.3">
      <c r="A34" s="52">
        <v>27</v>
      </c>
      <c r="B34" s="53" t="s">
        <v>449</v>
      </c>
      <c r="C34" s="56">
        <v>150</v>
      </c>
      <c r="D34" s="56">
        <v>150</v>
      </c>
      <c r="E34" s="53"/>
      <c r="F34" s="54" t="s">
        <v>144</v>
      </c>
      <c r="G34" s="61" t="s">
        <v>333</v>
      </c>
      <c r="H34" s="61" t="s">
        <v>448</v>
      </c>
      <c r="I34" s="54" t="s">
        <v>109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</row>
    <row r="35" spans="1:24" x14ac:dyDescent="0.3">
      <c r="A35" s="52">
        <v>28</v>
      </c>
      <c r="B35" s="53" t="s">
        <v>450</v>
      </c>
      <c r="C35" s="56">
        <v>476</v>
      </c>
      <c r="D35" s="56">
        <v>476</v>
      </c>
      <c r="E35" s="53"/>
      <c r="F35" s="54" t="s">
        <v>144</v>
      </c>
      <c r="G35" s="61" t="s">
        <v>134</v>
      </c>
      <c r="H35" s="61" t="s">
        <v>448</v>
      </c>
      <c r="I35" s="54" t="s">
        <v>470</v>
      </c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</row>
    <row r="36" spans="1:24" x14ac:dyDescent="0.3">
      <c r="A36" s="52">
        <v>29</v>
      </c>
      <c r="B36" s="53" t="s">
        <v>451</v>
      </c>
      <c r="C36" s="56">
        <v>991</v>
      </c>
      <c r="D36" s="56">
        <v>991</v>
      </c>
      <c r="E36" s="53"/>
      <c r="F36" s="54" t="s">
        <v>144</v>
      </c>
      <c r="G36" s="61" t="s">
        <v>35</v>
      </c>
      <c r="H36" s="61" t="s">
        <v>448</v>
      </c>
      <c r="I36" s="54" t="s">
        <v>472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</row>
    <row r="37" spans="1:24" x14ac:dyDescent="0.3">
      <c r="A37" s="115" t="s">
        <v>94</v>
      </c>
      <c r="B37" s="115"/>
      <c r="C37" s="58">
        <v>290293.02</v>
      </c>
      <c r="D37" s="58">
        <v>252138.48</v>
      </c>
      <c r="E37" s="58">
        <v>38154.54</v>
      </c>
      <c r="F37" s="57"/>
      <c r="G37" s="62"/>
      <c r="H37" s="62"/>
      <c r="I37" s="5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</row>
    <row r="38" spans="1:24" x14ac:dyDescent="0.3">
      <c r="A38" s="1"/>
      <c r="B38" s="1"/>
      <c r="C38" s="30"/>
      <c r="D38" s="30"/>
      <c r="E38" s="1"/>
    </row>
    <row r="39" spans="1:24" x14ac:dyDescent="0.3">
      <c r="A39" s="36" t="s">
        <v>117</v>
      </c>
      <c r="B39" s="37"/>
      <c r="C39"/>
      <c r="D39" s="1"/>
      <c r="E39" s="33"/>
      <c r="F39" s="30" t="s">
        <v>116</v>
      </c>
    </row>
    <row r="40" spans="1:24" x14ac:dyDescent="0.3">
      <c r="A40" s="38"/>
      <c r="B40" s="39" t="s">
        <v>95</v>
      </c>
      <c r="C40"/>
      <c r="D40" s="15" t="s">
        <v>96</v>
      </c>
      <c r="E40" s="33"/>
      <c r="F40" s="15" t="s">
        <v>97</v>
      </c>
    </row>
    <row r="41" spans="1:24" x14ac:dyDescent="0.3">
      <c r="A41" s="1"/>
      <c r="B41" s="1"/>
      <c r="C41" s="30"/>
      <c r="D41" s="30"/>
      <c r="E41" s="1"/>
    </row>
  </sheetData>
  <autoFilter ref="A7:E37" xr:uid="{87B5C7B2-3AE0-4C82-81E5-BD5CD6436B2D}"/>
  <mergeCells count="1">
    <mergeCell ref="A37:B37"/>
  </mergeCells>
  <pageMargins left="0" right="0" top="0" bottom="0" header="0.31496062992125984" footer="0.31496062992125984"/>
  <pageSetup paperSize="9" scale="7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E61BF-6369-429C-B8C2-952351149D51}">
  <sheetPr>
    <pageSetUpPr fitToPage="1"/>
  </sheetPr>
  <dimension ref="A1:I55"/>
  <sheetViews>
    <sheetView workbookViewId="0">
      <selection activeCell="I29" sqref="I29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485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486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474</v>
      </c>
      <c r="C6" s="75">
        <v>166584</v>
      </c>
      <c r="D6" s="75">
        <v>138820</v>
      </c>
      <c r="E6" s="75">
        <v>27764</v>
      </c>
      <c r="F6" s="76" t="s">
        <v>327</v>
      </c>
      <c r="G6" s="77" t="s">
        <v>510</v>
      </c>
      <c r="H6" s="77" t="s">
        <v>511</v>
      </c>
      <c r="I6" s="78" t="s">
        <v>505</v>
      </c>
    </row>
    <row r="7" spans="1:9" x14ac:dyDescent="0.3">
      <c r="A7" s="73">
        <v>2</v>
      </c>
      <c r="B7" s="74" t="s">
        <v>512</v>
      </c>
      <c r="C7" s="75">
        <v>379940.35</v>
      </c>
      <c r="D7" s="75">
        <v>316616.96000000002</v>
      </c>
      <c r="E7" s="75">
        <v>63323.39</v>
      </c>
      <c r="F7" s="76" t="s">
        <v>327</v>
      </c>
      <c r="G7" s="77" t="s">
        <v>513</v>
      </c>
      <c r="H7" s="77" t="s">
        <v>514</v>
      </c>
      <c r="I7" s="78" t="s">
        <v>504</v>
      </c>
    </row>
    <row r="8" spans="1:9" x14ac:dyDescent="0.3">
      <c r="A8" s="73">
        <v>3</v>
      </c>
      <c r="B8" s="74" t="s">
        <v>515</v>
      </c>
      <c r="C8" s="75">
        <v>1452</v>
      </c>
      <c r="D8" s="75">
        <v>1452</v>
      </c>
      <c r="E8" s="74"/>
      <c r="F8" s="76" t="s">
        <v>63</v>
      </c>
      <c r="G8" s="77" t="s">
        <v>516</v>
      </c>
      <c r="H8" s="77" t="s">
        <v>517</v>
      </c>
      <c r="I8" s="78" t="s">
        <v>165</v>
      </c>
    </row>
    <row r="9" spans="1:9" x14ac:dyDescent="0.3">
      <c r="A9" s="73">
        <v>4</v>
      </c>
      <c r="B9" s="74" t="s">
        <v>518</v>
      </c>
      <c r="C9" s="79">
        <v>576.38</v>
      </c>
      <c r="D9" s="79">
        <v>576.38</v>
      </c>
      <c r="E9" s="74"/>
      <c r="F9" s="76" t="s">
        <v>25</v>
      </c>
      <c r="G9" s="77" t="s">
        <v>145</v>
      </c>
      <c r="H9" s="77" t="s">
        <v>519</v>
      </c>
      <c r="I9" s="78" t="s">
        <v>489</v>
      </c>
    </row>
    <row r="10" spans="1:9" x14ac:dyDescent="0.3">
      <c r="A10" s="73">
        <v>5</v>
      </c>
      <c r="B10" s="74" t="s">
        <v>520</v>
      </c>
      <c r="C10" s="75">
        <v>74323.210000000006</v>
      </c>
      <c r="D10" s="75">
        <v>61936.01</v>
      </c>
      <c r="E10" s="75">
        <v>12387.2</v>
      </c>
      <c r="F10" s="76" t="s">
        <v>475</v>
      </c>
      <c r="G10" s="77" t="s">
        <v>521</v>
      </c>
      <c r="H10" s="77" t="s">
        <v>522</v>
      </c>
      <c r="I10" s="78" t="s">
        <v>508</v>
      </c>
    </row>
    <row r="11" spans="1:9" x14ac:dyDescent="0.3">
      <c r="A11" s="73">
        <v>6</v>
      </c>
      <c r="B11" s="74" t="s">
        <v>523</v>
      </c>
      <c r="C11" s="79">
        <v>315</v>
      </c>
      <c r="D11" s="79">
        <v>315</v>
      </c>
      <c r="E11" s="74"/>
      <c r="F11" s="76" t="s">
        <v>476</v>
      </c>
      <c r="G11" s="77" t="s">
        <v>524</v>
      </c>
      <c r="H11" s="77" t="s">
        <v>525</v>
      </c>
      <c r="I11" s="78" t="s">
        <v>506</v>
      </c>
    </row>
    <row r="12" spans="1:9" x14ac:dyDescent="0.3">
      <c r="A12" s="73">
        <v>7</v>
      </c>
      <c r="B12" s="74" t="s">
        <v>526</v>
      </c>
      <c r="C12" s="75">
        <v>2421.6</v>
      </c>
      <c r="D12" s="75">
        <v>2421.6</v>
      </c>
      <c r="E12" s="74"/>
      <c r="F12" s="76" t="s">
        <v>20</v>
      </c>
      <c r="G12" s="77" t="s">
        <v>333</v>
      </c>
      <c r="H12" s="77" t="s">
        <v>527</v>
      </c>
      <c r="I12" s="78" t="s">
        <v>489</v>
      </c>
    </row>
    <row r="13" spans="1:9" x14ac:dyDescent="0.3">
      <c r="A13" s="73">
        <v>8</v>
      </c>
      <c r="B13" s="74" t="s">
        <v>528</v>
      </c>
      <c r="C13" s="79">
        <v>342</v>
      </c>
      <c r="D13" s="79">
        <v>342</v>
      </c>
      <c r="E13" s="74"/>
      <c r="F13" s="76" t="s">
        <v>20</v>
      </c>
      <c r="G13" s="77" t="s">
        <v>134</v>
      </c>
      <c r="H13" s="77" t="s">
        <v>527</v>
      </c>
      <c r="I13" s="78" t="s">
        <v>101</v>
      </c>
    </row>
    <row r="14" spans="1:9" x14ac:dyDescent="0.3">
      <c r="A14" s="73">
        <v>9</v>
      </c>
      <c r="B14" s="74" t="s">
        <v>529</v>
      </c>
      <c r="C14" s="75">
        <v>3984</v>
      </c>
      <c r="D14" s="75">
        <v>3320</v>
      </c>
      <c r="E14" s="79">
        <v>664</v>
      </c>
      <c r="F14" s="76" t="s">
        <v>477</v>
      </c>
      <c r="G14" s="77" t="s">
        <v>145</v>
      </c>
      <c r="H14" s="77" t="s">
        <v>530</v>
      </c>
      <c r="I14" s="78" t="s">
        <v>498</v>
      </c>
    </row>
    <row r="15" spans="1:9" x14ac:dyDescent="0.3">
      <c r="A15" s="73">
        <v>10</v>
      </c>
      <c r="B15" s="74" t="s">
        <v>531</v>
      </c>
      <c r="C15" s="75">
        <v>12144</v>
      </c>
      <c r="D15" s="75">
        <v>10120</v>
      </c>
      <c r="E15" s="75">
        <v>2024</v>
      </c>
      <c r="F15" s="76" t="s">
        <v>327</v>
      </c>
      <c r="G15" s="77" t="s">
        <v>586</v>
      </c>
      <c r="H15" s="77" t="s">
        <v>530</v>
      </c>
      <c r="I15" s="78" t="s">
        <v>587</v>
      </c>
    </row>
    <row r="16" spans="1:9" x14ac:dyDescent="0.3">
      <c r="A16" s="73">
        <v>11</v>
      </c>
      <c r="B16" s="74" t="s">
        <v>532</v>
      </c>
      <c r="C16" s="75">
        <v>30000</v>
      </c>
      <c r="D16" s="75">
        <v>25000</v>
      </c>
      <c r="E16" s="75">
        <v>5000</v>
      </c>
      <c r="F16" s="76" t="s">
        <v>478</v>
      </c>
      <c r="G16" s="77" t="s">
        <v>55</v>
      </c>
      <c r="H16" s="77" t="s">
        <v>533</v>
      </c>
      <c r="I16" s="78" t="s">
        <v>490</v>
      </c>
    </row>
    <row r="17" spans="1:9" x14ac:dyDescent="0.3">
      <c r="A17" s="73">
        <v>12</v>
      </c>
      <c r="B17" s="74" t="s">
        <v>534</v>
      </c>
      <c r="C17" s="75">
        <v>1948.86</v>
      </c>
      <c r="D17" s="75">
        <v>1948.86</v>
      </c>
      <c r="E17" s="74"/>
      <c r="F17" s="76" t="s">
        <v>479</v>
      </c>
      <c r="G17" s="77" t="s">
        <v>535</v>
      </c>
      <c r="H17" s="77" t="s">
        <v>536</v>
      </c>
      <c r="I17" s="78" t="s">
        <v>491</v>
      </c>
    </row>
    <row r="18" spans="1:9" x14ac:dyDescent="0.3">
      <c r="A18" s="73">
        <v>13</v>
      </c>
      <c r="B18" s="74" t="s">
        <v>537</v>
      </c>
      <c r="C18" s="79">
        <v>533</v>
      </c>
      <c r="D18" s="79">
        <v>533</v>
      </c>
      <c r="E18" s="74"/>
      <c r="F18" s="76" t="s">
        <v>210</v>
      </c>
      <c r="G18" s="77" t="s">
        <v>148</v>
      </c>
      <c r="H18" s="77" t="s">
        <v>536</v>
      </c>
      <c r="I18" s="80" t="s">
        <v>497</v>
      </c>
    </row>
    <row r="19" spans="1:9" x14ac:dyDescent="0.3">
      <c r="A19" s="73">
        <v>14</v>
      </c>
      <c r="B19" s="74" t="s">
        <v>538</v>
      </c>
      <c r="C19" s="79">
        <v>313</v>
      </c>
      <c r="D19" s="79">
        <v>313</v>
      </c>
      <c r="E19" s="74"/>
      <c r="F19" s="76" t="s">
        <v>144</v>
      </c>
      <c r="G19" s="77" t="s">
        <v>32</v>
      </c>
      <c r="H19" s="77" t="s">
        <v>536</v>
      </c>
      <c r="I19" s="78" t="s">
        <v>291</v>
      </c>
    </row>
    <row r="20" spans="1:9" x14ac:dyDescent="0.3">
      <c r="A20" s="73">
        <v>15</v>
      </c>
      <c r="B20" s="74" t="s">
        <v>539</v>
      </c>
      <c r="C20" s="79">
        <v>100</v>
      </c>
      <c r="D20" s="79">
        <v>100</v>
      </c>
      <c r="E20" s="74"/>
      <c r="F20" s="76" t="s">
        <v>144</v>
      </c>
      <c r="G20" s="77" t="s">
        <v>29</v>
      </c>
      <c r="H20" s="77" t="s">
        <v>536</v>
      </c>
      <c r="I20" s="78" t="s">
        <v>499</v>
      </c>
    </row>
    <row r="21" spans="1:9" x14ac:dyDescent="0.3">
      <c r="A21" s="73">
        <v>16</v>
      </c>
      <c r="B21" s="74" t="s">
        <v>540</v>
      </c>
      <c r="C21" s="79">
        <v>305</v>
      </c>
      <c r="D21" s="79">
        <v>305</v>
      </c>
      <c r="E21" s="74"/>
      <c r="F21" s="76" t="s">
        <v>144</v>
      </c>
      <c r="G21" s="77" t="s">
        <v>26</v>
      </c>
      <c r="H21" s="77" t="s">
        <v>536</v>
      </c>
      <c r="I21" s="78" t="s">
        <v>500</v>
      </c>
    </row>
    <row r="22" spans="1:9" x14ac:dyDescent="0.3">
      <c r="A22" s="73">
        <v>17</v>
      </c>
      <c r="B22" s="74" t="s">
        <v>541</v>
      </c>
      <c r="C22" s="75">
        <v>2831.22</v>
      </c>
      <c r="D22" s="75">
        <v>2831.22</v>
      </c>
      <c r="E22" s="74"/>
      <c r="F22" s="76" t="s">
        <v>20</v>
      </c>
      <c r="G22" s="77" t="s">
        <v>35</v>
      </c>
      <c r="H22" s="77" t="s">
        <v>542</v>
      </c>
      <c r="I22" s="78" t="s">
        <v>101</v>
      </c>
    </row>
    <row r="23" spans="1:9" x14ac:dyDescent="0.3">
      <c r="A23" s="73">
        <v>18</v>
      </c>
      <c r="B23" s="74" t="s">
        <v>543</v>
      </c>
      <c r="C23" s="79">
        <v>432</v>
      </c>
      <c r="D23" s="79">
        <v>432</v>
      </c>
      <c r="E23" s="74"/>
      <c r="F23" s="76" t="s">
        <v>20</v>
      </c>
      <c r="G23" s="77" t="s">
        <v>32</v>
      </c>
      <c r="H23" s="77" t="s">
        <v>542</v>
      </c>
      <c r="I23" s="78" t="s">
        <v>489</v>
      </c>
    </row>
    <row r="24" spans="1:9" x14ac:dyDescent="0.3">
      <c r="A24" s="73">
        <v>19</v>
      </c>
      <c r="B24" s="74" t="s">
        <v>544</v>
      </c>
      <c r="C24" s="75">
        <v>1500</v>
      </c>
      <c r="D24" s="75">
        <v>1500</v>
      </c>
      <c r="E24" s="74"/>
      <c r="F24" s="76" t="s">
        <v>75</v>
      </c>
      <c r="G24" s="77" t="s">
        <v>145</v>
      </c>
      <c r="H24" s="77" t="s">
        <v>542</v>
      </c>
      <c r="I24" s="78" t="s">
        <v>106</v>
      </c>
    </row>
    <row r="25" spans="1:9" x14ac:dyDescent="0.3">
      <c r="A25" s="73">
        <v>20</v>
      </c>
      <c r="B25" s="74" t="s">
        <v>545</v>
      </c>
      <c r="C25" s="75">
        <v>11574.38</v>
      </c>
      <c r="D25" s="75">
        <v>9645.32</v>
      </c>
      <c r="E25" s="75">
        <v>1929.06</v>
      </c>
      <c r="F25" s="76" t="s">
        <v>480</v>
      </c>
      <c r="G25" s="77" t="s">
        <v>546</v>
      </c>
      <c r="H25" s="77" t="s">
        <v>547</v>
      </c>
      <c r="I25" s="78" t="s">
        <v>507</v>
      </c>
    </row>
    <row r="26" spans="1:9" x14ac:dyDescent="0.3">
      <c r="A26" s="73">
        <v>21</v>
      </c>
      <c r="B26" s="74" t="s">
        <v>548</v>
      </c>
      <c r="C26" s="75">
        <v>20958</v>
      </c>
      <c r="D26" s="75">
        <v>20958</v>
      </c>
      <c r="E26" s="74"/>
      <c r="F26" s="76" t="s">
        <v>481</v>
      </c>
      <c r="G26" s="77" t="s">
        <v>51</v>
      </c>
      <c r="H26" s="77" t="s">
        <v>547</v>
      </c>
      <c r="I26" s="78" t="s">
        <v>492</v>
      </c>
    </row>
    <row r="27" spans="1:9" x14ac:dyDescent="0.3">
      <c r="A27" s="73">
        <v>22</v>
      </c>
      <c r="B27" s="74" t="s">
        <v>549</v>
      </c>
      <c r="C27" s="79">
        <v>750</v>
      </c>
      <c r="D27" s="79">
        <v>750</v>
      </c>
      <c r="E27" s="74"/>
      <c r="F27" s="76" t="s">
        <v>63</v>
      </c>
      <c r="G27" s="77" t="s">
        <v>550</v>
      </c>
      <c r="H27" s="77" t="s">
        <v>551</v>
      </c>
      <c r="I27" s="78" t="s">
        <v>165</v>
      </c>
    </row>
    <row r="28" spans="1:9" x14ac:dyDescent="0.3">
      <c r="A28" s="73">
        <v>23</v>
      </c>
      <c r="B28" s="74" t="s">
        <v>552</v>
      </c>
      <c r="C28" s="75">
        <v>18987.62</v>
      </c>
      <c r="D28" s="75">
        <v>18987.62</v>
      </c>
      <c r="E28" s="74"/>
      <c r="F28" s="76" t="s">
        <v>482</v>
      </c>
      <c r="G28" s="77" t="s">
        <v>553</v>
      </c>
      <c r="H28" s="77" t="s">
        <v>554</v>
      </c>
      <c r="I28" s="78" t="s">
        <v>509</v>
      </c>
    </row>
    <row r="29" spans="1:9" x14ac:dyDescent="0.3">
      <c r="A29" s="73">
        <v>24</v>
      </c>
      <c r="B29" s="74" t="s">
        <v>555</v>
      </c>
      <c r="C29" s="75">
        <v>1324.38</v>
      </c>
      <c r="D29" s="75">
        <v>1324.38</v>
      </c>
      <c r="E29" s="74"/>
      <c r="F29" s="76" t="s">
        <v>482</v>
      </c>
      <c r="G29" s="77" t="s">
        <v>556</v>
      </c>
      <c r="H29" s="77" t="s">
        <v>554</v>
      </c>
      <c r="I29" s="78" t="s">
        <v>509</v>
      </c>
    </row>
    <row r="30" spans="1:9" x14ac:dyDescent="0.3">
      <c r="A30" s="73">
        <v>25</v>
      </c>
      <c r="B30" s="74" t="s">
        <v>557</v>
      </c>
      <c r="C30" s="75">
        <v>1148</v>
      </c>
      <c r="D30" s="75">
        <v>1148</v>
      </c>
      <c r="E30" s="74"/>
      <c r="F30" s="76" t="s">
        <v>136</v>
      </c>
      <c r="G30" s="77" t="s">
        <v>558</v>
      </c>
      <c r="H30" s="77" t="s">
        <v>559</v>
      </c>
      <c r="I30" s="78" t="s">
        <v>157</v>
      </c>
    </row>
    <row r="31" spans="1:9" x14ac:dyDescent="0.3">
      <c r="A31" s="73">
        <v>26</v>
      </c>
      <c r="B31" s="74" t="s">
        <v>560</v>
      </c>
      <c r="C31" s="79">
        <v>36</v>
      </c>
      <c r="D31" s="79">
        <v>36</v>
      </c>
      <c r="E31" s="74"/>
      <c r="F31" s="76" t="s">
        <v>20</v>
      </c>
      <c r="G31" s="77" t="s">
        <v>29</v>
      </c>
      <c r="H31" s="77" t="s">
        <v>561</v>
      </c>
      <c r="I31" s="78" t="s">
        <v>101</v>
      </c>
    </row>
    <row r="32" spans="1:9" x14ac:dyDescent="0.3">
      <c r="A32" s="73">
        <v>27</v>
      </c>
      <c r="B32" s="74" t="s">
        <v>562</v>
      </c>
      <c r="C32" s="79">
        <v>150</v>
      </c>
      <c r="D32" s="79">
        <v>150</v>
      </c>
      <c r="E32" s="74"/>
      <c r="F32" s="76" t="s">
        <v>313</v>
      </c>
      <c r="G32" s="77" t="s">
        <v>145</v>
      </c>
      <c r="H32" s="77" t="s">
        <v>563</v>
      </c>
      <c r="I32" s="78" t="s">
        <v>375</v>
      </c>
    </row>
    <row r="33" spans="1:9" x14ac:dyDescent="0.3">
      <c r="A33" s="73">
        <v>28</v>
      </c>
      <c r="B33" s="74" t="s">
        <v>564</v>
      </c>
      <c r="C33" s="79">
        <v>242</v>
      </c>
      <c r="D33" s="79">
        <v>242</v>
      </c>
      <c r="E33" s="74"/>
      <c r="F33" s="76" t="s">
        <v>313</v>
      </c>
      <c r="G33" s="77" t="s">
        <v>147</v>
      </c>
      <c r="H33" s="77" t="s">
        <v>563</v>
      </c>
      <c r="I33" s="78" t="s">
        <v>375</v>
      </c>
    </row>
    <row r="34" spans="1:9" x14ac:dyDescent="0.3">
      <c r="A34" s="73">
        <v>29</v>
      </c>
      <c r="B34" s="74" t="s">
        <v>565</v>
      </c>
      <c r="C34" s="75">
        <v>1523</v>
      </c>
      <c r="D34" s="75">
        <v>1523</v>
      </c>
      <c r="E34" s="74"/>
      <c r="F34" s="76" t="s">
        <v>313</v>
      </c>
      <c r="G34" s="77" t="s">
        <v>148</v>
      </c>
      <c r="H34" s="77" t="s">
        <v>563</v>
      </c>
      <c r="I34" s="78" t="s">
        <v>375</v>
      </c>
    </row>
    <row r="35" spans="1:9" x14ac:dyDescent="0.3">
      <c r="A35" s="73">
        <v>30</v>
      </c>
      <c r="B35" s="74" t="s">
        <v>566</v>
      </c>
      <c r="C35" s="75">
        <v>1644</v>
      </c>
      <c r="D35" s="75">
        <v>1644</v>
      </c>
      <c r="E35" s="74"/>
      <c r="F35" s="76" t="s">
        <v>313</v>
      </c>
      <c r="G35" s="77" t="s">
        <v>21</v>
      </c>
      <c r="H35" s="77" t="s">
        <v>563</v>
      </c>
      <c r="I35" s="78" t="s">
        <v>375</v>
      </c>
    </row>
    <row r="36" spans="1:9" x14ac:dyDescent="0.3">
      <c r="A36" s="73">
        <v>31</v>
      </c>
      <c r="B36" s="74" t="s">
        <v>567</v>
      </c>
      <c r="C36" s="79">
        <v>630</v>
      </c>
      <c r="D36" s="79">
        <v>630</v>
      </c>
      <c r="E36" s="74"/>
      <c r="F36" s="76" t="s">
        <v>313</v>
      </c>
      <c r="G36" s="77" t="s">
        <v>333</v>
      </c>
      <c r="H36" s="77" t="s">
        <v>563</v>
      </c>
      <c r="I36" s="78" t="s">
        <v>375</v>
      </c>
    </row>
    <row r="37" spans="1:9" x14ac:dyDescent="0.3">
      <c r="A37" s="73">
        <v>32</v>
      </c>
      <c r="B37" s="74" t="s">
        <v>568</v>
      </c>
      <c r="C37" s="79">
        <v>499</v>
      </c>
      <c r="D37" s="79">
        <v>499</v>
      </c>
      <c r="E37" s="74"/>
      <c r="F37" s="76" t="s">
        <v>313</v>
      </c>
      <c r="G37" s="77" t="s">
        <v>134</v>
      </c>
      <c r="H37" s="77" t="s">
        <v>563</v>
      </c>
      <c r="I37" s="78" t="s">
        <v>375</v>
      </c>
    </row>
    <row r="38" spans="1:9" x14ac:dyDescent="0.3">
      <c r="A38" s="73">
        <v>33</v>
      </c>
      <c r="B38" s="74" t="s">
        <v>569</v>
      </c>
      <c r="C38" s="75">
        <v>1465</v>
      </c>
      <c r="D38" s="75">
        <v>1465</v>
      </c>
      <c r="E38" s="74"/>
      <c r="F38" s="76" t="s">
        <v>313</v>
      </c>
      <c r="G38" s="77" t="s">
        <v>35</v>
      </c>
      <c r="H38" s="77" t="s">
        <v>563</v>
      </c>
      <c r="I38" s="78" t="s">
        <v>375</v>
      </c>
    </row>
    <row r="39" spans="1:9" x14ac:dyDescent="0.3">
      <c r="A39" s="73">
        <v>34</v>
      </c>
      <c r="B39" s="74" t="s">
        <v>570</v>
      </c>
      <c r="C39" s="79">
        <v>486</v>
      </c>
      <c r="D39" s="79">
        <v>486</v>
      </c>
      <c r="E39" s="74"/>
      <c r="F39" s="76" t="s">
        <v>313</v>
      </c>
      <c r="G39" s="77" t="s">
        <v>32</v>
      </c>
      <c r="H39" s="77" t="s">
        <v>563</v>
      </c>
      <c r="I39" s="78" t="s">
        <v>375</v>
      </c>
    </row>
    <row r="40" spans="1:9" x14ac:dyDescent="0.3">
      <c r="A40" s="73">
        <v>35</v>
      </c>
      <c r="B40" s="74" t="s">
        <v>571</v>
      </c>
      <c r="C40" s="79">
        <v>195</v>
      </c>
      <c r="D40" s="79">
        <v>195</v>
      </c>
      <c r="E40" s="74"/>
      <c r="F40" s="76" t="s">
        <v>313</v>
      </c>
      <c r="G40" s="77" t="s">
        <v>29</v>
      </c>
      <c r="H40" s="77" t="s">
        <v>563</v>
      </c>
      <c r="I40" s="78" t="s">
        <v>375</v>
      </c>
    </row>
    <row r="41" spans="1:9" x14ac:dyDescent="0.3">
      <c r="A41" s="73">
        <v>36</v>
      </c>
      <c r="B41" s="74" t="s">
        <v>572</v>
      </c>
      <c r="C41" s="79">
        <v>910</v>
      </c>
      <c r="D41" s="79">
        <v>910</v>
      </c>
      <c r="E41" s="74"/>
      <c r="F41" s="76" t="s">
        <v>313</v>
      </c>
      <c r="G41" s="77" t="s">
        <v>26</v>
      </c>
      <c r="H41" s="77" t="s">
        <v>563</v>
      </c>
      <c r="I41" s="78" t="s">
        <v>375</v>
      </c>
    </row>
    <row r="42" spans="1:9" x14ac:dyDescent="0.3">
      <c r="A42" s="73">
        <v>37</v>
      </c>
      <c r="B42" s="74" t="s">
        <v>573</v>
      </c>
      <c r="C42" s="75">
        <v>2100</v>
      </c>
      <c r="D42" s="75">
        <v>2100</v>
      </c>
      <c r="E42" s="74"/>
      <c r="F42" s="76" t="s">
        <v>483</v>
      </c>
      <c r="G42" s="77" t="s">
        <v>145</v>
      </c>
      <c r="H42" s="77" t="s">
        <v>574</v>
      </c>
      <c r="I42" s="78" t="s">
        <v>487</v>
      </c>
    </row>
    <row r="43" spans="1:9" x14ac:dyDescent="0.3">
      <c r="A43" s="73">
        <v>38</v>
      </c>
      <c r="B43" s="74" t="s">
        <v>575</v>
      </c>
      <c r="C43" s="75">
        <v>1700</v>
      </c>
      <c r="D43" s="75">
        <v>1700</v>
      </c>
      <c r="E43" s="74"/>
      <c r="F43" s="76" t="s">
        <v>484</v>
      </c>
      <c r="G43" s="77" t="s">
        <v>333</v>
      </c>
      <c r="H43" s="77" t="s">
        <v>574</v>
      </c>
      <c r="I43" s="78" t="s">
        <v>164</v>
      </c>
    </row>
    <row r="44" spans="1:9" x14ac:dyDescent="0.3">
      <c r="A44" s="73">
        <v>39</v>
      </c>
      <c r="B44" s="74" t="s">
        <v>576</v>
      </c>
      <c r="C44" s="75">
        <v>9962.5</v>
      </c>
      <c r="D44" s="75">
        <v>9962.5</v>
      </c>
      <c r="E44" s="74"/>
      <c r="F44" s="76" t="s">
        <v>263</v>
      </c>
      <c r="G44" s="77" t="s">
        <v>70</v>
      </c>
      <c r="H44" s="77" t="s">
        <v>577</v>
      </c>
      <c r="I44" s="78" t="s">
        <v>488</v>
      </c>
    </row>
    <row r="45" spans="1:9" x14ac:dyDescent="0.3">
      <c r="A45" s="73">
        <v>40</v>
      </c>
      <c r="B45" s="74" t="s">
        <v>578</v>
      </c>
      <c r="C45" s="79">
        <v>57</v>
      </c>
      <c r="D45" s="79">
        <v>57</v>
      </c>
      <c r="E45" s="74"/>
      <c r="F45" s="76" t="s">
        <v>210</v>
      </c>
      <c r="G45" s="77" t="s">
        <v>21</v>
      </c>
      <c r="H45" s="77" t="s">
        <v>579</v>
      </c>
      <c r="I45" s="78" t="s">
        <v>494</v>
      </c>
    </row>
    <row r="46" spans="1:9" x14ac:dyDescent="0.3">
      <c r="A46" s="73">
        <v>41</v>
      </c>
      <c r="B46" s="74" t="s">
        <v>580</v>
      </c>
      <c r="C46" s="75">
        <v>2470</v>
      </c>
      <c r="D46" s="75">
        <v>2470</v>
      </c>
      <c r="E46" s="74"/>
      <c r="F46" s="76" t="s">
        <v>210</v>
      </c>
      <c r="G46" s="77" t="s">
        <v>333</v>
      </c>
      <c r="H46" s="77" t="s">
        <v>579</v>
      </c>
      <c r="I46" s="78" t="s">
        <v>493</v>
      </c>
    </row>
    <row r="47" spans="1:9" x14ac:dyDescent="0.3">
      <c r="A47" s="73">
        <v>42</v>
      </c>
      <c r="B47" s="74" t="s">
        <v>581</v>
      </c>
      <c r="C47" s="79">
        <v>325</v>
      </c>
      <c r="D47" s="79">
        <v>325</v>
      </c>
      <c r="E47" s="74"/>
      <c r="F47" s="76" t="s">
        <v>210</v>
      </c>
      <c r="G47" s="77" t="s">
        <v>134</v>
      </c>
      <c r="H47" s="77" t="s">
        <v>579</v>
      </c>
      <c r="I47" s="78" t="s">
        <v>495</v>
      </c>
    </row>
    <row r="48" spans="1:9" x14ac:dyDescent="0.3">
      <c r="A48" s="73">
        <v>43</v>
      </c>
      <c r="B48" s="74" t="s">
        <v>582</v>
      </c>
      <c r="C48" s="79">
        <v>68</v>
      </c>
      <c r="D48" s="79">
        <v>68</v>
      </c>
      <c r="E48" s="74"/>
      <c r="F48" s="76" t="s">
        <v>210</v>
      </c>
      <c r="G48" s="77" t="s">
        <v>35</v>
      </c>
      <c r="H48" s="77" t="s">
        <v>579</v>
      </c>
      <c r="I48" s="78" t="s">
        <v>496</v>
      </c>
    </row>
    <row r="49" spans="1:9" x14ac:dyDescent="0.3">
      <c r="A49" s="73">
        <v>44</v>
      </c>
      <c r="B49" s="74" t="s">
        <v>583</v>
      </c>
      <c r="C49" s="79">
        <v>525</v>
      </c>
      <c r="D49" s="79">
        <v>525</v>
      </c>
      <c r="E49" s="74"/>
      <c r="F49" s="76" t="s">
        <v>144</v>
      </c>
      <c r="G49" s="77" t="s">
        <v>70</v>
      </c>
      <c r="H49" s="77" t="s">
        <v>579</v>
      </c>
      <c r="I49" s="78" t="s">
        <v>501</v>
      </c>
    </row>
    <row r="50" spans="1:9" x14ac:dyDescent="0.3">
      <c r="A50" s="73">
        <v>45</v>
      </c>
      <c r="B50" s="74" t="s">
        <v>584</v>
      </c>
      <c r="C50" s="79">
        <v>331</v>
      </c>
      <c r="D50" s="79">
        <v>331</v>
      </c>
      <c r="E50" s="74"/>
      <c r="F50" s="76" t="s">
        <v>144</v>
      </c>
      <c r="G50" s="77" t="s">
        <v>39</v>
      </c>
      <c r="H50" s="77" t="s">
        <v>579</v>
      </c>
      <c r="I50" s="78" t="s">
        <v>502</v>
      </c>
    </row>
    <row r="51" spans="1:9" x14ac:dyDescent="0.3">
      <c r="A51" s="73">
        <v>46</v>
      </c>
      <c r="B51" s="74" t="s">
        <v>585</v>
      </c>
      <c r="C51" s="75">
        <v>1572</v>
      </c>
      <c r="D51" s="75">
        <v>1572</v>
      </c>
      <c r="E51" s="74"/>
      <c r="F51" s="76" t="s">
        <v>144</v>
      </c>
      <c r="G51" s="77" t="s">
        <v>51</v>
      </c>
      <c r="H51" s="77" t="s">
        <v>579</v>
      </c>
      <c r="I51" s="78" t="s">
        <v>503</v>
      </c>
    </row>
    <row r="52" spans="1:9" x14ac:dyDescent="0.3">
      <c r="A52" s="116" t="s">
        <v>94</v>
      </c>
      <c r="B52" s="116"/>
      <c r="C52" s="81">
        <v>761678.5</v>
      </c>
      <c r="D52" s="81">
        <v>648586.85</v>
      </c>
      <c r="E52" s="81">
        <v>113091.65</v>
      </c>
      <c r="F52" s="82"/>
      <c r="G52" s="83"/>
      <c r="H52" s="83"/>
      <c r="I52" s="64"/>
    </row>
    <row r="53" spans="1:9" x14ac:dyDescent="0.3">
      <c r="A53" s="84"/>
      <c r="B53" s="84"/>
      <c r="C53" s="85"/>
      <c r="D53" s="85"/>
      <c r="E53" s="84"/>
    </row>
    <row r="54" spans="1:9" x14ac:dyDescent="0.3">
      <c r="A54" s="86" t="s">
        <v>117</v>
      </c>
      <c r="B54" s="87"/>
      <c r="C54" s="66"/>
      <c r="D54" s="84"/>
      <c r="E54" s="70"/>
      <c r="F54" s="85" t="s">
        <v>116</v>
      </c>
    </row>
    <row r="55" spans="1:9" x14ac:dyDescent="0.3">
      <c r="A55" s="84"/>
      <c r="B55" s="88" t="s">
        <v>95</v>
      </c>
      <c r="C55" s="66"/>
      <c r="D55" s="89" t="s">
        <v>96</v>
      </c>
      <c r="E55" s="70"/>
      <c r="F55" s="89" t="s">
        <v>97</v>
      </c>
    </row>
  </sheetData>
  <autoFilter ref="A5:H52" xr:uid="{1954FC05-C986-42AB-AAB0-E672989C3AA3}"/>
  <mergeCells count="1">
    <mergeCell ref="A52:B52"/>
  </mergeCells>
  <pageMargins left="0" right="0" top="0" bottom="0" header="0.31496062992125984" footer="0.31496062992125984"/>
  <pageSetup paperSize="9" scale="7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4421A-9453-42D0-8015-0E26C85982A3}">
  <sheetPr>
    <pageSetUpPr fitToPage="1"/>
  </sheetPr>
  <dimension ref="A1:I33"/>
  <sheetViews>
    <sheetView workbookViewId="0">
      <selection activeCell="C31" sqref="C31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588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589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590</v>
      </c>
      <c r="C6" s="75">
        <v>176137.5</v>
      </c>
      <c r="D6" s="75">
        <v>146781.25</v>
      </c>
      <c r="E6" s="75">
        <v>29356.25</v>
      </c>
      <c r="F6" s="76" t="s">
        <v>327</v>
      </c>
      <c r="G6" s="77" t="s">
        <v>591</v>
      </c>
      <c r="H6" s="77" t="s">
        <v>592</v>
      </c>
      <c r="I6" s="78" t="s">
        <v>658</v>
      </c>
    </row>
    <row r="7" spans="1:9" x14ac:dyDescent="0.3">
      <c r="A7" s="73">
        <v>2</v>
      </c>
      <c r="B7" s="74" t="s">
        <v>593</v>
      </c>
      <c r="C7" s="75">
        <v>95724.83</v>
      </c>
      <c r="D7" s="75">
        <v>79770.69</v>
      </c>
      <c r="E7" s="75">
        <v>15954.14</v>
      </c>
      <c r="F7" s="76" t="s">
        <v>594</v>
      </c>
      <c r="G7" s="77" t="s">
        <v>595</v>
      </c>
      <c r="H7" s="77" t="s">
        <v>596</v>
      </c>
      <c r="I7" s="78" t="s">
        <v>650</v>
      </c>
    </row>
    <row r="8" spans="1:9" x14ac:dyDescent="0.3">
      <c r="A8" s="73">
        <v>3</v>
      </c>
      <c r="B8" s="74" t="s">
        <v>597</v>
      </c>
      <c r="C8" s="75">
        <v>85640.93</v>
      </c>
      <c r="D8" s="75">
        <v>71367.44</v>
      </c>
      <c r="E8" s="74">
        <v>14273.49</v>
      </c>
      <c r="F8" s="76" t="s">
        <v>594</v>
      </c>
      <c r="G8" s="77" t="s">
        <v>598</v>
      </c>
      <c r="H8" s="77" t="s">
        <v>596</v>
      </c>
      <c r="I8" s="78" t="s">
        <v>649</v>
      </c>
    </row>
    <row r="9" spans="1:9" x14ac:dyDescent="0.3">
      <c r="A9" s="73">
        <v>4</v>
      </c>
      <c r="B9" s="74" t="s">
        <v>599</v>
      </c>
      <c r="C9" s="79">
        <v>42285.89</v>
      </c>
      <c r="D9" s="79">
        <v>35238.239999999998</v>
      </c>
      <c r="E9" s="74">
        <v>7047.65</v>
      </c>
      <c r="F9" s="76" t="s">
        <v>327</v>
      </c>
      <c r="G9" s="77" t="s">
        <v>145</v>
      </c>
      <c r="H9" s="77" t="s">
        <v>596</v>
      </c>
      <c r="I9" s="78" t="s">
        <v>650</v>
      </c>
    </row>
    <row r="10" spans="1:9" x14ac:dyDescent="0.3">
      <c r="A10" s="73">
        <v>7</v>
      </c>
      <c r="B10" s="74" t="s">
        <v>600</v>
      </c>
      <c r="C10" s="75">
        <v>4134</v>
      </c>
      <c r="D10" s="75">
        <v>3445</v>
      </c>
      <c r="E10" s="74">
        <v>689</v>
      </c>
      <c r="F10" s="76" t="s">
        <v>190</v>
      </c>
      <c r="G10" s="77" t="s">
        <v>601</v>
      </c>
      <c r="H10" s="77" t="s">
        <v>602</v>
      </c>
      <c r="I10" s="78" t="s">
        <v>283</v>
      </c>
    </row>
    <row r="11" spans="1:9" ht="20.399999999999999" x14ac:dyDescent="0.3">
      <c r="A11" s="73">
        <v>8</v>
      </c>
      <c r="B11" s="74" t="s">
        <v>603</v>
      </c>
      <c r="C11" s="79">
        <v>331077.8</v>
      </c>
      <c r="D11" s="79">
        <v>275898.17</v>
      </c>
      <c r="E11" s="74">
        <v>55179.63</v>
      </c>
      <c r="F11" s="76" t="s">
        <v>604</v>
      </c>
      <c r="G11" s="77" t="s">
        <v>605</v>
      </c>
      <c r="H11" s="77" t="s">
        <v>602</v>
      </c>
      <c r="I11" s="78" t="s">
        <v>100</v>
      </c>
    </row>
    <row r="12" spans="1:9" ht="20.399999999999999" x14ac:dyDescent="0.3">
      <c r="A12" s="73">
        <v>9</v>
      </c>
      <c r="B12" s="74" t="s">
        <v>606</v>
      </c>
      <c r="C12" s="75">
        <v>2784</v>
      </c>
      <c r="D12" s="75">
        <v>2320</v>
      </c>
      <c r="E12" s="79">
        <v>464</v>
      </c>
      <c r="F12" s="76" t="s">
        <v>607</v>
      </c>
      <c r="G12" s="77" t="s">
        <v>608</v>
      </c>
      <c r="H12" s="77" t="s">
        <v>609</v>
      </c>
      <c r="I12" s="78" t="s">
        <v>651</v>
      </c>
    </row>
    <row r="13" spans="1:9" x14ac:dyDescent="0.3">
      <c r="A13" s="73">
        <v>10</v>
      </c>
      <c r="B13" s="74" t="s">
        <v>610</v>
      </c>
      <c r="C13" s="75">
        <v>17351.28</v>
      </c>
      <c r="D13" s="75">
        <v>14459.4</v>
      </c>
      <c r="E13" s="75">
        <v>2891.88</v>
      </c>
      <c r="F13" s="76" t="s">
        <v>224</v>
      </c>
      <c r="G13" s="77" t="s">
        <v>611</v>
      </c>
      <c r="H13" s="77" t="s">
        <v>609</v>
      </c>
      <c r="I13" s="78" t="s">
        <v>652</v>
      </c>
    </row>
    <row r="14" spans="1:9" x14ac:dyDescent="0.3">
      <c r="A14" s="73">
        <v>11</v>
      </c>
      <c r="B14" s="74" t="s">
        <v>612</v>
      </c>
      <c r="C14" s="75">
        <v>3007.34</v>
      </c>
      <c r="D14" s="75">
        <v>3007.34</v>
      </c>
      <c r="E14" s="75">
        <v>0</v>
      </c>
      <c r="F14" s="76" t="s">
        <v>613</v>
      </c>
      <c r="G14" s="77" t="s">
        <v>614</v>
      </c>
      <c r="H14" s="77" t="s">
        <v>615</v>
      </c>
      <c r="I14" s="78" t="s">
        <v>653</v>
      </c>
    </row>
    <row r="15" spans="1:9" x14ac:dyDescent="0.3">
      <c r="A15" s="73">
        <v>12</v>
      </c>
      <c r="B15" s="74" t="s">
        <v>616</v>
      </c>
      <c r="C15" s="75">
        <v>5187.68</v>
      </c>
      <c r="D15" s="75">
        <v>5187.68</v>
      </c>
      <c r="E15" s="74">
        <v>0</v>
      </c>
      <c r="F15" s="76" t="s">
        <v>613</v>
      </c>
      <c r="G15" s="77" t="s">
        <v>617</v>
      </c>
      <c r="H15" s="77" t="s">
        <v>615</v>
      </c>
      <c r="I15" s="78" t="s">
        <v>654</v>
      </c>
    </row>
    <row r="16" spans="1:9" x14ac:dyDescent="0.3">
      <c r="A16" s="73">
        <v>14</v>
      </c>
      <c r="B16" s="74" t="s">
        <v>618</v>
      </c>
      <c r="C16" s="79">
        <v>905</v>
      </c>
      <c r="D16" s="79">
        <v>905</v>
      </c>
      <c r="E16" s="74">
        <v>0</v>
      </c>
      <c r="F16" s="76" t="s">
        <v>63</v>
      </c>
      <c r="G16" s="77" t="s">
        <v>619</v>
      </c>
      <c r="H16" s="77" t="s">
        <v>620</v>
      </c>
      <c r="I16" s="78" t="s">
        <v>165</v>
      </c>
    </row>
    <row r="17" spans="1:9" x14ac:dyDescent="0.3">
      <c r="A17" s="73">
        <v>15</v>
      </c>
      <c r="B17" s="74" t="s">
        <v>621</v>
      </c>
      <c r="C17" s="79">
        <v>2000</v>
      </c>
      <c r="D17" s="79">
        <v>1666.67</v>
      </c>
      <c r="E17" s="74">
        <v>333.33</v>
      </c>
      <c r="F17" s="76" t="s">
        <v>281</v>
      </c>
      <c r="G17" s="77" t="s">
        <v>622</v>
      </c>
      <c r="H17" s="77" t="s">
        <v>623</v>
      </c>
      <c r="I17" s="78" t="s">
        <v>655</v>
      </c>
    </row>
    <row r="18" spans="1:9" x14ac:dyDescent="0.3">
      <c r="A18" s="73">
        <v>16</v>
      </c>
      <c r="B18" s="74" t="s">
        <v>624</v>
      </c>
      <c r="C18" s="79">
        <v>888.52</v>
      </c>
      <c r="D18" s="79">
        <v>740.43</v>
      </c>
      <c r="E18" s="74">
        <v>148.09</v>
      </c>
      <c r="F18" s="76" t="s">
        <v>625</v>
      </c>
      <c r="G18" s="77" t="s">
        <v>626</v>
      </c>
      <c r="H18" s="77" t="s">
        <v>627</v>
      </c>
      <c r="I18" s="78" t="s">
        <v>656</v>
      </c>
    </row>
    <row r="19" spans="1:9" x14ac:dyDescent="0.3">
      <c r="A19" s="73">
        <v>17</v>
      </c>
      <c r="B19" s="74" t="s">
        <v>628</v>
      </c>
      <c r="C19" s="75">
        <v>3750</v>
      </c>
      <c r="D19" s="75">
        <v>3750</v>
      </c>
      <c r="E19" s="74">
        <v>0</v>
      </c>
      <c r="F19" s="76" t="s">
        <v>317</v>
      </c>
      <c r="G19" s="77" t="s">
        <v>629</v>
      </c>
      <c r="H19" s="77" t="s">
        <v>627</v>
      </c>
      <c r="I19" s="78" t="s">
        <v>657</v>
      </c>
    </row>
    <row r="20" spans="1:9" x14ac:dyDescent="0.3">
      <c r="A20" s="73">
        <v>18</v>
      </c>
      <c r="B20" s="74" t="s">
        <v>630</v>
      </c>
      <c r="C20" s="79">
        <v>1910</v>
      </c>
      <c r="D20" s="79">
        <v>1910</v>
      </c>
      <c r="E20" s="74">
        <v>0</v>
      </c>
      <c r="F20" s="76" t="s">
        <v>631</v>
      </c>
      <c r="G20" s="77" t="s">
        <v>632</v>
      </c>
      <c r="H20" s="77" t="s">
        <v>633</v>
      </c>
      <c r="I20" s="78" t="s">
        <v>369</v>
      </c>
    </row>
    <row r="21" spans="1:9" x14ac:dyDescent="0.3">
      <c r="A21" s="73">
        <v>19</v>
      </c>
      <c r="B21" s="74" t="s">
        <v>634</v>
      </c>
      <c r="C21" s="75">
        <v>192144</v>
      </c>
      <c r="D21" s="75">
        <v>160120</v>
      </c>
      <c r="E21" s="74">
        <v>32024</v>
      </c>
      <c r="F21" s="76" t="s">
        <v>327</v>
      </c>
      <c r="G21" s="77" t="s">
        <v>635</v>
      </c>
      <c r="H21" s="77" t="s">
        <v>633</v>
      </c>
      <c r="I21" s="78" t="s">
        <v>648</v>
      </c>
    </row>
    <row r="22" spans="1:9" x14ac:dyDescent="0.3">
      <c r="A22" s="73">
        <v>20</v>
      </c>
      <c r="B22" s="74" t="s">
        <v>636</v>
      </c>
      <c r="C22" s="75">
        <v>956.4</v>
      </c>
      <c r="D22" s="75">
        <v>797</v>
      </c>
      <c r="E22" s="75">
        <v>159.4</v>
      </c>
      <c r="F22" s="76" t="s">
        <v>139</v>
      </c>
      <c r="G22" s="77" t="s">
        <v>339</v>
      </c>
      <c r="H22" s="77" t="s">
        <v>633</v>
      </c>
      <c r="I22" s="78" t="s">
        <v>659</v>
      </c>
    </row>
    <row r="23" spans="1:9" x14ac:dyDescent="0.3">
      <c r="A23" s="73">
        <v>21</v>
      </c>
      <c r="B23" s="74" t="s">
        <v>637</v>
      </c>
      <c r="C23" s="75">
        <v>12565.6</v>
      </c>
      <c r="D23" s="75">
        <v>12565.6</v>
      </c>
      <c r="E23" s="74">
        <v>0</v>
      </c>
      <c r="F23" s="76" t="s">
        <v>20</v>
      </c>
      <c r="G23" s="77" t="s">
        <v>26</v>
      </c>
      <c r="H23" s="77" t="s">
        <v>638</v>
      </c>
      <c r="I23" s="78" t="s">
        <v>286</v>
      </c>
    </row>
    <row r="24" spans="1:9" x14ac:dyDescent="0.3">
      <c r="A24" s="73">
        <v>22</v>
      </c>
      <c r="B24" s="74" t="s">
        <v>639</v>
      </c>
      <c r="C24" s="79">
        <v>360</v>
      </c>
      <c r="D24" s="79">
        <v>360</v>
      </c>
      <c r="E24" s="74">
        <v>0</v>
      </c>
      <c r="F24" s="76" t="s">
        <v>210</v>
      </c>
      <c r="G24" s="77" t="s">
        <v>32</v>
      </c>
      <c r="H24" s="77" t="s">
        <v>638</v>
      </c>
      <c r="I24" s="78" t="s">
        <v>660</v>
      </c>
    </row>
    <row r="25" spans="1:9" x14ac:dyDescent="0.3">
      <c r="A25" s="73">
        <v>23</v>
      </c>
      <c r="B25" s="74" t="s">
        <v>640</v>
      </c>
      <c r="C25" s="75">
        <v>950</v>
      </c>
      <c r="D25" s="75">
        <v>950</v>
      </c>
      <c r="E25" s="74">
        <v>0</v>
      </c>
      <c r="F25" s="76" t="s">
        <v>144</v>
      </c>
      <c r="G25" s="77" t="s">
        <v>48</v>
      </c>
      <c r="H25" s="77" t="s">
        <v>641</v>
      </c>
      <c r="I25" s="78" t="s">
        <v>661</v>
      </c>
    </row>
    <row r="26" spans="1:9" x14ac:dyDescent="0.3">
      <c r="A26" s="73">
        <v>24</v>
      </c>
      <c r="B26" s="74" t="s">
        <v>642</v>
      </c>
      <c r="C26" s="75">
        <v>380</v>
      </c>
      <c r="D26" s="75">
        <v>380</v>
      </c>
      <c r="E26" s="74">
        <v>0</v>
      </c>
      <c r="F26" s="76" t="s">
        <v>144</v>
      </c>
      <c r="G26" s="77" t="s">
        <v>45</v>
      </c>
      <c r="H26" s="77" t="s">
        <v>641</v>
      </c>
      <c r="I26" s="78" t="s">
        <v>662</v>
      </c>
    </row>
    <row r="27" spans="1:9" x14ac:dyDescent="0.3">
      <c r="A27" s="73">
        <v>25</v>
      </c>
      <c r="B27" s="74" t="s">
        <v>643</v>
      </c>
      <c r="C27" s="75">
        <v>95</v>
      </c>
      <c r="D27" s="75">
        <v>95</v>
      </c>
      <c r="E27" s="74">
        <v>0</v>
      </c>
      <c r="F27" s="76" t="s">
        <v>144</v>
      </c>
      <c r="G27" s="77" t="s">
        <v>42</v>
      </c>
      <c r="H27" s="77" t="s">
        <v>641</v>
      </c>
      <c r="I27" s="78" t="s">
        <v>291</v>
      </c>
    </row>
    <row r="28" spans="1:9" x14ac:dyDescent="0.3">
      <c r="A28" s="73">
        <v>26</v>
      </c>
      <c r="B28" s="74" t="s">
        <v>644</v>
      </c>
      <c r="C28" s="79">
        <v>1207</v>
      </c>
      <c r="D28" s="79">
        <v>1207</v>
      </c>
      <c r="E28" s="74">
        <v>0</v>
      </c>
      <c r="F28" s="76" t="s">
        <v>20</v>
      </c>
      <c r="G28" s="77" t="s">
        <v>70</v>
      </c>
      <c r="H28" s="77" t="s">
        <v>641</v>
      </c>
      <c r="I28" s="78" t="s">
        <v>101</v>
      </c>
    </row>
    <row r="29" spans="1:9" x14ac:dyDescent="0.3">
      <c r="A29" s="73">
        <v>27</v>
      </c>
      <c r="B29" s="74" t="s">
        <v>645</v>
      </c>
      <c r="C29" s="79">
        <v>77700</v>
      </c>
      <c r="D29" s="79">
        <v>64750</v>
      </c>
      <c r="E29" s="74">
        <v>12950</v>
      </c>
      <c r="F29" s="76" t="s">
        <v>327</v>
      </c>
      <c r="G29" s="77" t="s">
        <v>646</v>
      </c>
      <c r="H29" s="77" t="s">
        <v>647</v>
      </c>
      <c r="I29" s="78" t="s">
        <v>648</v>
      </c>
    </row>
    <row r="30" spans="1:9" x14ac:dyDescent="0.3">
      <c r="A30" s="116" t="s">
        <v>94</v>
      </c>
      <c r="B30" s="116"/>
      <c r="C30" s="81">
        <f>SUM(C6:C29)</f>
        <v>1059142.77</v>
      </c>
      <c r="D30" s="81">
        <f>SUM(D6:D29)</f>
        <v>887671.91000000015</v>
      </c>
      <c r="E30" s="81">
        <f>SUM(E6:E29)</f>
        <v>171470.86000000002</v>
      </c>
      <c r="F30" s="82"/>
      <c r="G30" s="83"/>
      <c r="H30" s="83"/>
      <c r="I30" s="64"/>
    </row>
    <row r="31" spans="1:9" x14ac:dyDescent="0.3">
      <c r="A31" s="84"/>
      <c r="B31" s="84"/>
      <c r="C31" s="85"/>
      <c r="D31" s="85"/>
      <c r="E31" s="84"/>
    </row>
    <row r="32" spans="1:9" x14ac:dyDescent="0.3">
      <c r="A32" s="86" t="s">
        <v>117</v>
      </c>
      <c r="B32" s="87"/>
      <c r="C32" s="66"/>
      <c r="D32" s="84"/>
      <c r="E32" s="70"/>
      <c r="F32" s="85" t="s">
        <v>116</v>
      </c>
    </row>
    <row r="33" spans="1:6" x14ac:dyDescent="0.3">
      <c r="A33" s="84"/>
      <c r="B33" s="88" t="s">
        <v>95</v>
      </c>
      <c r="C33" s="66"/>
      <c r="D33" s="89" t="s">
        <v>96</v>
      </c>
      <c r="E33" s="70"/>
      <c r="F33" s="89" t="s">
        <v>97</v>
      </c>
    </row>
  </sheetData>
  <autoFilter ref="A5:H30" xr:uid="{1954FC05-C986-42AB-AAB0-E672989C3AA3}"/>
  <mergeCells count="1">
    <mergeCell ref="A30:B30"/>
  </mergeCells>
  <pageMargins left="0" right="0" top="0" bottom="0" header="0.31496062992125984" footer="0.31496062992125984"/>
  <pageSetup paperSize="9" scale="7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FE71-C433-4A81-BCCA-3D7727F84FFB}">
  <sheetPr>
    <pageSetUpPr fitToPage="1"/>
  </sheetPr>
  <dimension ref="A1:I83"/>
  <sheetViews>
    <sheetView workbookViewId="0">
      <selection activeCell="M58" sqref="M58"/>
    </sheetView>
  </sheetViews>
  <sheetFormatPr defaultRowHeight="10.199999999999999" x14ac:dyDescent="0.3"/>
  <cols>
    <col min="1" max="1" width="7.77734375" style="66" customWidth="1"/>
    <col min="2" max="2" width="11.44140625" style="66" bestFit="1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663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664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92">
        <v>45203.465821759259</v>
      </c>
      <c r="C6" s="75">
        <v>7950.6</v>
      </c>
      <c r="D6" s="75">
        <f>C6-C6/6</f>
        <v>6625.5</v>
      </c>
      <c r="E6" s="75">
        <f>C6-D6</f>
        <v>1325.1000000000004</v>
      </c>
      <c r="F6" s="76" t="s">
        <v>224</v>
      </c>
      <c r="G6" s="77">
        <v>397</v>
      </c>
      <c r="H6" s="93">
        <v>45203</v>
      </c>
      <c r="I6" s="78" t="s">
        <v>703</v>
      </c>
    </row>
    <row r="7" spans="1:9" x14ac:dyDescent="0.3">
      <c r="A7" s="73">
        <v>2</v>
      </c>
      <c r="B7" s="92">
        <v>45204.000011574077</v>
      </c>
      <c r="C7" s="75">
        <v>12867.46</v>
      </c>
      <c r="D7" s="75">
        <f t="shared" ref="D7:D26" si="0">C7-C7/6</f>
        <v>10722.883333333333</v>
      </c>
      <c r="E7" s="75">
        <f t="shared" ref="E7:E70" si="1">C7-D7</f>
        <v>2144.5766666666659</v>
      </c>
      <c r="F7" s="76" t="s">
        <v>480</v>
      </c>
      <c r="G7" s="77" t="s">
        <v>665</v>
      </c>
      <c r="H7" s="93">
        <v>45204</v>
      </c>
      <c r="I7" s="78" t="s">
        <v>704</v>
      </c>
    </row>
    <row r="8" spans="1:9" x14ac:dyDescent="0.3">
      <c r="A8" s="73">
        <v>3</v>
      </c>
      <c r="B8" s="92">
        <v>45205.587673611109</v>
      </c>
      <c r="C8" s="75">
        <v>15900</v>
      </c>
      <c r="D8" s="75">
        <f>C8</f>
        <v>15900</v>
      </c>
      <c r="E8" s="75">
        <f t="shared" si="1"/>
        <v>0</v>
      </c>
      <c r="F8" s="76" t="s">
        <v>666</v>
      </c>
      <c r="G8" s="77" t="s">
        <v>667</v>
      </c>
      <c r="H8" s="93">
        <v>45205</v>
      </c>
      <c r="I8" s="78" t="s">
        <v>705</v>
      </c>
    </row>
    <row r="9" spans="1:9" x14ac:dyDescent="0.3">
      <c r="A9" s="73">
        <v>4</v>
      </c>
      <c r="B9" s="92">
        <v>45208.397222222222</v>
      </c>
      <c r="C9" s="75">
        <v>2962.2</v>
      </c>
      <c r="D9" s="75">
        <f t="shared" si="0"/>
        <v>2468.5</v>
      </c>
      <c r="E9" s="75">
        <f t="shared" si="1"/>
        <v>493.69999999999982</v>
      </c>
      <c r="F9" s="76" t="s">
        <v>139</v>
      </c>
      <c r="G9" s="77">
        <v>450</v>
      </c>
      <c r="H9" s="93">
        <v>45208</v>
      </c>
      <c r="I9" s="78" t="s">
        <v>701</v>
      </c>
    </row>
    <row r="10" spans="1:9" x14ac:dyDescent="0.3">
      <c r="A10" s="73">
        <v>5</v>
      </c>
      <c r="B10" s="92">
        <v>45209.5</v>
      </c>
      <c r="C10" s="75">
        <v>2119900</v>
      </c>
      <c r="D10" s="75">
        <f t="shared" si="0"/>
        <v>1766583.3333333333</v>
      </c>
      <c r="E10" s="75">
        <f t="shared" si="1"/>
        <v>353316.66666666674</v>
      </c>
      <c r="F10" s="76" t="s">
        <v>668</v>
      </c>
      <c r="G10" s="77" t="s">
        <v>669</v>
      </c>
      <c r="H10" s="93">
        <v>45209</v>
      </c>
      <c r="I10" s="78" t="s">
        <v>706</v>
      </c>
    </row>
    <row r="11" spans="1:9" x14ac:dyDescent="0.3">
      <c r="A11" s="73">
        <v>6</v>
      </c>
      <c r="B11" s="92">
        <v>45210.712696759256</v>
      </c>
      <c r="C11" s="75">
        <v>7008</v>
      </c>
      <c r="D11" s="75">
        <f t="shared" si="0"/>
        <v>5840</v>
      </c>
      <c r="E11" s="75">
        <f t="shared" si="1"/>
        <v>1168</v>
      </c>
      <c r="F11" s="76" t="s">
        <v>670</v>
      </c>
      <c r="G11" s="77">
        <v>1353</v>
      </c>
      <c r="H11" s="93">
        <v>45210</v>
      </c>
      <c r="I11" s="78" t="s">
        <v>707</v>
      </c>
    </row>
    <row r="12" spans="1:9" x14ac:dyDescent="0.3">
      <c r="A12" s="73">
        <v>7</v>
      </c>
      <c r="B12" s="92">
        <v>45211.5</v>
      </c>
      <c r="C12" s="75">
        <v>19680</v>
      </c>
      <c r="D12" s="75">
        <f t="shared" si="0"/>
        <v>16400</v>
      </c>
      <c r="E12" s="75">
        <f t="shared" si="1"/>
        <v>3280</v>
      </c>
      <c r="F12" s="76" t="s">
        <v>671</v>
      </c>
      <c r="G12" s="77">
        <v>438</v>
      </c>
      <c r="H12" s="93">
        <v>45211</v>
      </c>
      <c r="I12" s="78" t="s">
        <v>708</v>
      </c>
    </row>
    <row r="13" spans="1:9" x14ac:dyDescent="0.3">
      <c r="A13" s="73">
        <v>8</v>
      </c>
      <c r="B13" s="92">
        <v>45216.5</v>
      </c>
      <c r="C13" s="75">
        <v>8567.6</v>
      </c>
      <c r="D13" s="75">
        <f t="shared" si="0"/>
        <v>7139.666666666667</v>
      </c>
      <c r="E13" s="75">
        <f t="shared" si="1"/>
        <v>1427.9333333333334</v>
      </c>
      <c r="F13" s="76" t="s">
        <v>314</v>
      </c>
      <c r="G13" s="77" t="s">
        <v>328</v>
      </c>
      <c r="H13" s="93">
        <v>45216</v>
      </c>
      <c r="I13" s="78" t="s">
        <v>700</v>
      </c>
    </row>
    <row r="14" spans="1:9" x14ac:dyDescent="0.3">
      <c r="A14" s="73">
        <v>9</v>
      </c>
      <c r="B14" s="92">
        <v>45217.69189814815</v>
      </c>
      <c r="C14" s="75">
        <v>4701.17</v>
      </c>
      <c r="D14" s="75">
        <f>C14</f>
        <v>4701.17</v>
      </c>
      <c r="E14" s="75">
        <f t="shared" si="1"/>
        <v>0</v>
      </c>
      <c r="F14" s="76" t="s">
        <v>672</v>
      </c>
      <c r="G14" s="77">
        <v>1</v>
      </c>
      <c r="H14" s="93">
        <v>45217</v>
      </c>
      <c r="I14" s="78" t="s">
        <v>709</v>
      </c>
    </row>
    <row r="15" spans="1:9" x14ac:dyDescent="0.3">
      <c r="A15" s="73">
        <v>10</v>
      </c>
      <c r="B15" s="92">
        <v>45226.663391203707</v>
      </c>
      <c r="C15" s="75">
        <v>910.14</v>
      </c>
      <c r="D15" s="75">
        <f t="shared" si="0"/>
        <v>758.45</v>
      </c>
      <c r="E15" s="75">
        <f t="shared" si="1"/>
        <v>151.68999999999994</v>
      </c>
      <c r="F15" s="76" t="s">
        <v>224</v>
      </c>
      <c r="G15" s="77">
        <v>437</v>
      </c>
      <c r="H15" s="93">
        <v>45226</v>
      </c>
      <c r="I15" s="78" t="s">
        <v>703</v>
      </c>
    </row>
    <row r="16" spans="1:9" x14ac:dyDescent="0.3">
      <c r="A16" s="73">
        <v>11</v>
      </c>
      <c r="B16" s="92">
        <v>45229.497719907406</v>
      </c>
      <c r="C16" s="75">
        <v>7738.9</v>
      </c>
      <c r="D16" s="75">
        <f>C16</f>
        <v>7738.9</v>
      </c>
      <c r="E16" s="75">
        <f t="shared" si="1"/>
        <v>0</v>
      </c>
      <c r="F16" s="76" t="s">
        <v>20</v>
      </c>
      <c r="G16" s="77">
        <v>13</v>
      </c>
      <c r="H16" s="93">
        <v>45229</v>
      </c>
      <c r="I16" s="78" t="s">
        <v>286</v>
      </c>
    </row>
    <row r="17" spans="1:9" x14ac:dyDescent="0.3">
      <c r="A17" s="73">
        <v>12</v>
      </c>
      <c r="B17" s="92">
        <v>45229.505208333336</v>
      </c>
      <c r="C17" s="75">
        <v>720</v>
      </c>
      <c r="D17" s="75">
        <f t="shared" ref="D17:D18" si="2">C17</f>
        <v>720</v>
      </c>
      <c r="E17" s="75">
        <f t="shared" si="1"/>
        <v>0</v>
      </c>
      <c r="F17" s="76" t="s">
        <v>20</v>
      </c>
      <c r="G17" s="77">
        <v>12</v>
      </c>
      <c r="H17" s="93">
        <v>45229</v>
      </c>
      <c r="I17" s="78" t="s">
        <v>286</v>
      </c>
    </row>
    <row r="18" spans="1:9" x14ac:dyDescent="0.3">
      <c r="A18" s="73">
        <v>13</v>
      </c>
      <c r="B18" s="92">
        <v>45229.651585648149</v>
      </c>
      <c r="C18" s="75">
        <v>295</v>
      </c>
      <c r="D18" s="75">
        <f t="shared" si="2"/>
        <v>295</v>
      </c>
      <c r="E18" s="75">
        <f t="shared" si="1"/>
        <v>0</v>
      </c>
      <c r="F18" s="76" t="s">
        <v>63</v>
      </c>
      <c r="G18" s="77" t="s">
        <v>673</v>
      </c>
      <c r="H18" s="93">
        <v>45229</v>
      </c>
      <c r="I18" s="78" t="s">
        <v>165</v>
      </c>
    </row>
    <row r="19" spans="1:9" x14ac:dyDescent="0.3">
      <c r="A19" s="73">
        <v>14</v>
      </c>
      <c r="B19" s="92">
        <v>45233.5</v>
      </c>
      <c r="C19" s="75">
        <v>2540.4</v>
      </c>
      <c r="D19" s="75">
        <f t="shared" si="0"/>
        <v>2117</v>
      </c>
      <c r="E19" s="75">
        <f t="shared" si="1"/>
        <v>423.40000000000009</v>
      </c>
      <c r="F19" s="76" t="s">
        <v>139</v>
      </c>
      <c r="G19" s="77">
        <v>495</v>
      </c>
      <c r="H19" s="93">
        <v>45233</v>
      </c>
      <c r="I19" s="78" t="s">
        <v>701</v>
      </c>
    </row>
    <row r="20" spans="1:9" x14ac:dyDescent="0.3">
      <c r="A20" s="73">
        <v>15</v>
      </c>
      <c r="B20" s="92">
        <v>45236.52789351852</v>
      </c>
      <c r="C20" s="75">
        <v>595</v>
      </c>
      <c r="D20" s="75">
        <f>C20</f>
        <v>595</v>
      </c>
      <c r="E20" s="75">
        <f t="shared" si="1"/>
        <v>0</v>
      </c>
      <c r="F20" s="76" t="s">
        <v>63</v>
      </c>
      <c r="G20" s="77" t="s">
        <v>674</v>
      </c>
      <c r="H20" s="93">
        <v>45236</v>
      </c>
      <c r="I20" s="78" t="s">
        <v>165</v>
      </c>
    </row>
    <row r="21" spans="1:9" x14ac:dyDescent="0.3">
      <c r="A21" s="73">
        <v>16</v>
      </c>
      <c r="B21" s="92">
        <v>45236.565636574072</v>
      </c>
      <c r="C21" s="75">
        <v>1131.5999999999999</v>
      </c>
      <c r="D21" s="75">
        <f t="shared" si="0"/>
        <v>942.99999999999989</v>
      </c>
      <c r="E21" s="75">
        <f t="shared" si="1"/>
        <v>188.60000000000002</v>
      </c>
      <c r="F21" s="76" t="s">
        <v>625</v>
      </c>
      <c r="G21" s="77" t="s">
        <v>675</v>
      </c>
      <c r="H21" s="93">
        <v>45236</v>
      </c>
      <c r="I21" s="78" t="s">
        <v>656</v>
      </c>
    </row>
    <row r="22" spans="1:9" x14ac:dyDescent="0.3">
      <c r="A22" s="73">
        <v>17</v>
      </c>
      <c r="B22" s="92">
        <v>45236.705254629633</v>
      </c>
      <c r="C22" s="75">
        <v>2999</v>
      </c>
      <c r="D22" s="75">
        <f>C22</f>
        <v>2999</v>
      </c>
      <c r="E22" s="75">
        <f t="shared" si="1"/>
        <v>0</v>
      </c>
      <c r="F22" s="76" t="s">
        <v>676</v>
      </c>
      <c r="G22" s="77" t="s">
        <v>677</v>
      </c>
      <c r="H22" s="93">
        <v>45236</v>
      </c>
      <c r="I22" s="78" t="s">
        <v>710</v>
      </c>
    </row>
    <row r="23" spans="1:9" x14ac:dyDescent="0.3">
      <c r="A23" s="73">
        <v>18</v>
      </c>
      <c r="B23" s="92">
        <v>45237.620023148149</v>
      </c>
      <c r="C23" s="75">
        <v>300</v>
      </c>
      <c r="D23" s="75">
        <f t="shared" ref="D23:D25" si="3">C23</f>
        <v>300</v>
      </c>
      <c r="E23" s="75">
        <f t="shared" si="1"/>
        <v>0</v>
      </c>
      <c r="F23" s="76" t="s">
        <v>678</v>
      </c>
      <c r="G23" s="77">
        <v>1</v>
      </c>
      <c r="H23" s="93">
        <v>45237</v>
      </c>
      <c r="I23" s="78" t="s">
        <v>711</v>
      </c>
    </row>
    <row r="24" spans="1:9" x14ac:dyDescent="0.3">
      <c r="A24" s="73">
        <v>19</v>
      </c>
      <c r="B24" s="92">
        <v>45246.389270833337</v>
      </c>
      <c r="C24" s="75">
        <v>3478.52</v>
      </c>
      <c r="D24" s="75">
        <f t="shared" si="3"/>
        <v>3478.52</v>
      </c>
      <c r="E24" s="75">
        <f t="shared" si="1"/>
        <v>0</v>
      </c>
      <c r="F24" s="76" t="s">
        <v>613</v>
      </c>
      <c r="G24" s="77" t="s">
        <v>679</v>
      </c>
      <c r="H24" s="93">
        <v>45246</v>
      </c>
      <c r="I24" s="78" t="s">
        <v>712</v>
      </c>
    </row>
    <row r="25" spans="1:9" x14ac:dyDescent="0.3">
      <c r="A25" s="73">
        <v>20</v>
      </c>
      <c r="B25" s="92">
        <v>45252.670081018521</v>
      </c>
      <c r="C25" s="75">
        <v>1100</v>
      </c>
      <c r="D25" s="75">
        <f t="shared" si="3"/>
        <v>1100</v>
      </c>
      <c r="E25" s="75">
        <f t="shared" si="1"/>
        <v>0</v>
      </c>
      <c r="F25" s="76" t="s">
        <v>680</v>
      </c>
      <c r="G25" s="93">
        <v>45252</v>
      </c>
      <c r="H25" s="93">
        <v>45252</v>
      </c>
      <c r="I25" s="78" t="s">
        <v>713</v>
      </c>
    </row>
    <row r="26" spans="1:9" x14ac:dyDescent="0.3">
      <c r="A26" s="73">
        <v>21</v>
      </c>
      <c r="B26" s="92">
        <v>45253.5</v>
      </c>
      <c r="C26" s="75">
        <v>413847.25</v>
      </c>
      <c r="D26" s="75">
        <f t="shared" si="0"/>
        <v>344872.70833333331</v>
      </c>
      <c r="E26" s="75">
        <f t="shared" si="1"/>
        <v>68974.541666666686</v>
      </c>
      <c r="F26" s="76" t="s">
        <v>604</v>
      </c>
      <c r="G26" s="77" t="s">
        <v>681</v>
      </c>
      <c r="H26" s="93">
        <v>45253</v>
      </c>
      <c r="I26" s="78" t="s">
        <v>714</v>
      </c>
    </row>
    <row r="27" spans="1:9" x14ac:dyDescent="0.3">
      <c r="A27" s="73">
        <v>22</v>
      </c>
      <c r="B27" s="92">
        <v>45254.516030092593</v>
      </c>
      <c r="C27" s="75">
        <v>440</v>
      </c>
      <c r="D27" s="75">
        <f>C27</f>
        <v>440</v>
      </c>
      <c r="E27" s="75">
        <f t="shared" si="1"/>
        <v>0</v>
      </c>
      <c r="F27" s="76" t="s">
        <v>682</v>
      </c>
      <c r="G27" s="77">
        <v>32</v>
      </c>
      <c r="H27" s="93">
        <v>45254</v>
      </c>
      <c r="I27" s="78" t="s">
        <v>701</v>
      </c>
    </row>
    <row r="28" spans="1:9" x14ac:dyDescent="0.3">
      <c r="A28" s="73">
        <v>23</v>
      </c>
      <c r="B28" s="92">
        <v>45257.691250000003</v>
      </c>
      <c r="C28" s="75">
        <v>740</v>
      </c>
      <c r="D28" s="75">
        <f t="shared" ref="D28:D72" si="4">C28</f>
        <v>740</v>
      </c>
      <c r="E28" s="75">
        <f t="shared" si="1"/>
        <v>0</v>
      </c>
      <c r="F28" s="76" t="s">
        <v>324</v>
      </c>
      <c r="G28" s="77">
        <v>15</v>
      </c>
      <c r="H28" s="93">
        <v>45257</v>
      </c>
      <c r="I28" s="78" t="s">
        <v>715</v>
      </c>
    </row>
    <row r="29" spans="1:9" x14ac:dyDescent="0.3">
      <c r="A29" s="73">
        <v>24</v>
      </c>
      <c r="B29" s="92">
        <v>45257.700937499998</v>
      </c>
      <c r="C29" s="75">
        <v>440</v>
      </c>
      <c r="D29" s="75">
        <f t="shared" si="4"/>
        <v>440</v>
      </c>
      <c r="E29" s="75">
        <f t="shared" si="1"/>
        <v>0</v>
      </c>
      <c r="F29" s="76" t="s">
        <v>324</v>
      </c>
      <c r="G29" s="77">
        <v>16</v>
      </c>
      <c r="H29" s="93">
        <v>45257</v>
      </c>
      <c r="I29" s="78" t="s">
        <v>715</v>
      </c>
    </row>
    <row r="30" spans="1:9" x14ac:dyDescent="0.3">
      <c r="A30" s="73">
        <v>25</v>
      </c>
      <c r="B30" s="92">
        <v>45257.706064814818</v>
      </c>
      <c r="C30" s="75">
        <v>113</v>
      </c>
      <c r="D30" s="75">
        <f t="shared" si="4"/>
        <v>113</v>
      </c>
      <c r="E30" s="75">
        <f t="shared" si="1"/>
        <v>0</v>
      </c>
      <c r="F30" s="76" t="s">
        <v>324</v>
      </c>
      <c r="G30" s="77">
        <v>17</v>
      </c>
      <c r="H30" s="93">
        <v>45257</v>
      </c>
      <c r="I30" s="78" t="s">
        <v>715</v>
      </c>
    </row>
    <row r="31" spans="1:9" x14ac:dyDescent="0.3">
      <c r="A31" s="73">
        <v>26</v>
      </c>
      <c r="B31" s="92">
        <v>45257.709652777776</v>
      </c>
      <c r="C31" s="75">
        <v>1024</v>
      </c>
      <c r="D31" s="75">
        <f t="shared" si="4"/>
        <v>1024</v>
      </c>
      <c r="E31" s="75">
        <f t="shared" si="1"/>
        <v>0</v>
      </c>
      <c r="F31" s="76" t="s">
        <v>324</v>
      </c>
      <c r="G31" s="77">
        <v>18</v>
      </c>
      <c r="H31" s="93">
        <v>45257</v>
      </c>
      <c r="I31" s="78" t="s">
        <v>715</v>
      </c>
    </row>
    <row r="32" spans="1:9" x14ac:dyDescent="0.3">
      <c r="A32" s="73">
        <v>27</v>
      </c>
      <c r="B32" s="92">
        <v>45257.715462962966</v>
      </c>
      <c r="C32" s="75">
        <v>114</v>
      </c>
      <c r="D32" s="75">
        <f t="shared" si="4"/>
        <v>114</v>
      </c>
      <c r="E32" s="75">
        <f t="shared" si="1"/>
        <v>0</v>
      </c>
      <c r="F32" s="76" t="s">
        <v>324</v>
      </c>
      <c r="G32" s="77">
        <v>19</v>
      </c>
      <c r="H32" s="93">
        <v>45257</v>
      </c>
      <c r="I32" s="78" t="s">
        <v>715</v>
      </c>
    </row>
    <row r="33" spans="1:9" x14ac:dyDescent="0.3">
      <c r="A33" s="73">
        <v>28</v>
      </c>
      <c r="B33" s="92">
        <v>45257.717303240737</v>
      </c>
      <c r="C33" s="75">
        <v>280</v>
      </c>
      <c r="D33" s="75">
        <f t="shared" si="4"/>
        <v>280</v>
      </c>
      <c r="E33" s="75">
        <f t="shared" si="1"/>
        <v>0</v>
      </c>
      <c r="F33" s="76" t="s">
        <v>324</v>
      </c>
      <c r="G33" s="77">
        <v>20</v>
      </c>
      <c r="H33" s="93">
        <v>45257</v>
      </c>
      <c r="I33" s="78" t="s">
        <v>715</v>
      </c>
    </row>
    <row r="34" spans="1:9" x14ac:dyDescent="0.3">
      <c r="A34" s="73">
        <v>29</v>
      </c>
      <c r="B34" s="92">
        <v>45258.461192129631</v>
      </c>
      <c r="C34" s="75">
        <v>414</v>
      </c>
      <c r="D34" s="75">
        <f t="shared" si="4"/>
        <v>414</v>
      </c>
      <c r="E34" s="75">
        <f t="shared" si="1"/>
        <v>0</v>
      </c>
      <c r="F34" s="76" t="s">
        <v>20</v>
      </c>
      <c r="G34" s="77">
        <v>14</v>
      </c>
      <c r="H34" s="93">
        <v>45258</v>
      </c>
      <c r="I34" s="78" t="s">
        <v>286</v>
      </c>
    </row>
    <row r="35" spans="1:9" x14ac:dyDescent="0.3">
      <c r="A35" s="73">
        <v>30</v>
      </c>
      <c r="B35" s="92">
        <v>45258.46125</v>
      </c>
      <c r="C35" s="75">
        <v>445</v>
      </c>
      <c r="D35" s="75">
        <f t="shared" si="4"/>
        <v>445</v>
      </c>
      <c r="E35" s="75">
        <f t="shared" si="1"/>
        <v>0</v>
      </c>
      <c r="F35" s="76" t="s">
        <v>20</v>
      </c>
      <c r="G35" s="77">
        <v>15</v>
      </c>
      <c r="H35" s="93">
        <v>45258</v>
      </c>
      <c r="I35" s="78" t="s">
        <v>286</v>
      </c>
    </row>
    <row r="36" spans="1:9" x14ac:dyDescent="0.3">
      <c r="A36" s="73">
        <v>31</v>
      </c>
      <c r="B36" s="92">
        <v>45258.46130787037</v>
      </c>
      <c r="C36" s="75">
        <v>210.94</v>
      </c>
      <c r="D36" s="75">
        <f t="shared" si="4"/>
        <v>210.94</v>
      </c>
      <c r="E36" s="75">
        <f t="shared" si="1"/>
        <v>0</v>
      </c>
      <c r="F36" s="76" t="s">
        <v>25</v>
      </c>
      <c r="G36" s="77">
        <v>2</v>
      </c>
      <c r="H36" s="93">
        <v>45258</v>
      </c>
      <c r="I36" s="78" t="s">
        <v>286</v>
      </c>
    </row>
    <row r="37" spans="1:9" x14ac:dyDescent="0.3">
      <c r="A37" s="73">
        <v>32</v>
      </c>
      <c r="B37" s="92">
        <v>45258.461377314816</v>
      </c>
      <c r="C37" s="75">
        <v>720</v>
      </c>
      <c r="D37" s="75">
        <f t="shared" si="4"/>
        <v>720</v>
      </c>
      <c r="E37" s="75">
        <f t="shared" si="1"/>
        <v>0</v>
      </c>
      <c r="F37" s="76" t="s">
        <v>210</v>
      </c>
      <c r="G37" s="77">
        <v>9</v>
      </c>
      <c r="H37" s="93">
        <v>45258</v>
      </c>
      <c r="I37" s="78" t="s">
        <v>715</v>
      </c>
    </row>
    <row r="38" spans="1:9" x14ac:dyDescent="0.3">
      <c r="A38" s="73">
        <v>33</v>
      </c>
      <c r="B38" s="92">
        <v>45258.461435185185</v>
      </c>
      <c r="C38" s="75">
        <v>36</v>
      </c>
      <c r="D38" s="75">
        <f t="shared" si="4"/>
        <v>36</v>
      </c>
      <c r="E38" s="75">
        <f t="shared" si="1"/>
        <v>0</v>
      </c>
      <c r="F38" s="76" t="s">
        <v>210</v>
      </c>
      <c r="G38" s="77">
        <v>10</v>
      </c>
      <c r="H38" s="93">
        <v>45258</v>
      </c>
      <c r="I38" s="78" t="s">
        <v>715</v>
      </c>
    </row>
    <row r="39" spans="1:9" x14ac:dyDescent="0.3">
      <c r="A39" s="73">
        <v>34</v>
      </c>
      <c r="B39" s="92">
        <v>45258.461493055554</v>
      </c>
      <c r="C39" s="75">
        <v>655</v>
      </c>
      <c r="D39" s="75">
        <f t="shared" si="4"/>
        <v>655</v>
      </c>
      <c r="E39" s="75">
        <f t="shared" si="1"/>
        <v>0</v>
      </c>
      <c r="F39" s="76" t="s">
        <v>210</v>
      </c>
      <c r="G39" s="77">
        <v>11</v>
      </c>
      <c r="H39" s="93">
        <v>45258</v>
      </c>
      <c r="I39" s="78" t="s">
        <v>715</v>
      </c>
    </row>
    <row r="40" spans="1:9" x14ac:dyDescent="0.3">
      <c r="A40" s="73">
        <v>35</v>
      </c>
      <c r="B40" s="92">
        <v>45258.461574074077</v>
      </c>
      <c r="C40" s="75">
        <v>444</v>
      </c>
      <c r="D40" s="75">
        <f t="shared" si="4"/>
        <v>444</v>
      </c>
      <c r="E40" s="75">
        <f t="shared" si="1"/>
        <v>0</v>
      </c>
      <c r="F40" s="76" t="s">
        <v>210</v>
      </c>
      <c r="G40" s="77">
        <v>12</v>
      </c>
      <c r="H40" s="93">
        <v>45258</v>
      </c>
      <c r="I40" s="78" t="s">
        <v>715</v>
      </c>
    </row>
    <row r="41" spans="1:9" x14ac:dyDescent="0.3">
      <c r="A41" s="73">
        <v>36</v>
      </c>
      <c r="B41" s="92">
        <v>45259.5</v>
      </c>
      <c r="C41" s="75">
        <v>474</v>
      </c>
      <c r="D41" s="75">
        <f>C41-C41/6</f>
        <v>395</v>
      </c>
      <c r="E41" s="75">
        <f t="shared" si="1"/>
        <v>79</v>
      </c>
      <c r="F41" s="76" t="s">
        <v>683</v>
      </c>
      <c r="G41" s="77" t="s">
        <v>684</v>
      </c>
      <c r="H41" s="93">
        <v>45259</v>
      </c>
      <c r="I41" s="78" t="s">
        <v>716</v>
      </c>
    </row>
    <row r="42" spans="1:9" x14ac:dyDescent="0.3">
      <c r="A42" s="73">
        <v>37</v>
      </c>
      <c r="B42" s="92">
        <v>45261.412476851852</v>
      </c>
      <c r="C42" s="75">
        <v>3000</v>
      </c>
      <c r="D42" s="75">
        <f t="shared" si="4"/>
        <v>3000</v>
      </c>
      <c r="E42" s="75">
        <f t="shared" si="1"/>
        <v>0</v>
      </c>
      <c r="F42" s="76" t="s">
        <v>685</v>
      </c>
      <c r="G42" s="77">
        <v>1</v>
      </c>
      <c r="H42" s="93">
        <v>45261</v>
      </c>
      <c r="I42" s="78" t="s">
        <v>717</v>
      </c>
    </row>
    <row r="43" spans="1:9" x14ac:dyDescent="0.3">
      <c r="A43" s="73">
        <v>38</v>
      </c>
      <c r="B43" s="92">
        <v>45261.423715277779</v>
      </c>
      <c r="C43" s="75">
        <v>852</v>
      </c>
      <c r="D43" s="75">
        <f t="shared" si="4"/>
        <v>852</v>
      </c>
      <c r="E43" s="75">
        <f t="shared" si="1"/>
        <v>0</v>
      </c>
      <c r="F43" s="76" t="s">
        <v>25</v>
      </c>
      <c r="G43" s="77">
        <v>3</v>
      </c>
      <c r="H43" s="93">
        <v>45261</v>
      </c>
      <c r="I43" s="78" t="s">
        <v>286</v>
      </c>
    </row>
    <row r="44" spans="1:9" x14ac:dyDescent="0.3">
      <c r="A44" s="73">
        <v>39</v>
      </c>
      <c r="B44" s="92">
        <v>45261.437685185185</v>
      </c>
      <c r="C44" s="75">
        <v>1785</v>
      </c>
      <c r="D44" s="75">
        <f t="shared" si="4"/>
        <v>1785</v>
      </c>
      <c r="E44" s="75">
        <f t="shared" si="1"/>
        <v>0</v>
      </c>
      <c r="F44" s="76" t="s">
        <v>613</v>
      </c>
      <c r="G44" s="77" t="s">
        <v>686</v>
      </c>
      <c r="H44" s="93">
        <v>45261</v>
      </c>
      <c r="I44" s="78" t="s">
        <v>712</v>
      </c>
    </row>
    <row r="45" spans="1:9" x14ac:dyDescent="0.3">
      <c r="A45" s="73">
        <v>40</v>
      </c>
      <c r="B45" s="92">
        <v>45261.498090277775</v>
      </c>
      <c r="C45" s="75">
        <v>1188</v>
      </c>
      <c r="D45" s="75">
        <f t="shared" si="4"/>
        <v>1188</v>
      </c>
      <c r="E45" s="75">
        <f t="shared" si="1"/>
        <v>0</v>
      </c>
      <c r="F45" s="76" t="s">
        <v>63</v>
      </c>
      <c r="G45" s="77" t="s">
        <v>687</v>
      </c>
      <c r="H45" s="93">
        <v>45261</v>
      </c>
      <c r="I45" s="78" t="s">
        <v>165</v>
      </c>
    </row>
    <row r="46" spans="1:9" x14ac:dyDescent="0.3">
      <c r="A46" s="73">
        <v>41</v>
      </c>
      <c r="B46" s="92">
        <v>45261.501805555556</v>
      </c>
      <c r="C46" s="75">
        <v>300</v>
      </c>
      <c r="D46" s="75">
        <f t="shared" si="4"/>
        <v>300</v>
      </c>
      <c r="E46" s="75">
        <f t="shared" si="1"/>
        <v>0</v>
      </c>
      <c r="F46" s="76" t="s">
        <v>313</v>
      </c>
      <c r="G46" s="77">
        <v>11</v>
      </c>
      <c r="H46" s="93">
        <v>45261</v>
      </c>
      <c r="I46" s="78" t="s">
        <v>718</v>
      </c>
    </row>
    <row r="47" spans="1:9" x14ac:dyDescent="0.3">
      <c r="A47" s="73">
        <v>42</v>
      </c>
      <c r="B47" s="92">
        <v>45266.459166666667</v>
      </c>
      <c r="C47" s="75">
        <v>3132</v>
      </c>
      <c r="D47" s="75">
        <f t="shared" si="4"/>
        <v>3132</v>
      </c>
      <c r="E47" s="75">
        <f t="shared" si="1"/>
        <v>0</v>
      </c>
      <c r="F47" s="76" t="s">
        <v>688</v>
      </c>
      <c r="G47" s="77">
        <v>1</v>
      </c>
      <c r="H47" s="93">
        <v>45266</v>
      </c>
      <c r="I47" s="78" t="s">
        <v>720</v>
      </c>
    </row>
    <row r="48" spans="1:9" x14ac:dyDescent="0.3">
      <c r="A48" s="73">
        <v>43</v>
      </c>
      <c r="B48" s="92">
        <v>45266.672430555554</v>
      </c>
      <c r="C48" s="75">
        <v>21722.2</v>
      </c>
      <c r="D48" s="75">
        <f t="shared" ref="D48:D51" si="5">C48-C48/6</f>
        <v>18101.833333333336</v>
      </c>
      <c r="E48" s="75">
        <f t="shared" si="1"/>
        <v>3620.366666666665</v>
      </c>
      <c r="F48" s="76" t="s">
        <v>689</v>
      </c>
      <c r="G48" s="77">
        <v>1</v>
      </c>
      <c r="H48" s="93">
        <v>45266</v>
      </c>
      <c r="I48" s="78" t="s">
        <v>721</v>
      </c>
    </row>
    <row r="49" spans="1:9" x14ac:dyDescent="0.3">
      <c r="A49" s="73">
        <v>44</v>
      </c>
      <c r="B49" s="92">
        <v>45267.5</v>
      </c>
      <c r="C49" s="75">
        <v>25998</v>
      </c>
      <c r="D49" s="75">
        <f t="shared" si="5"/>
        <v>21665</v>
      </c>
      <c r="E49" s="75">
        <f t="shared" si="1"/>
        <v>4333</v>
      </c>
      <c r="F49" s="76" t="s">
        <v>224</v>
      </c>
      <c r="G49" s="77">
        <v>502</v>
      </c>
      <c r="H49" s="93">
        <v>45267</v>
      </c>
      <c r="I49" s="78" t="s">
        <v>703</v>
      </c>
    </row>
    <row r="50" spans="1:9" x14ac:dyDescent="0.3">
      <c r="A50" s="73">
        <v>45</v>
      </c>
      <c r="B50" s="92">
        <v>45267.500057870369</v>
      </c>
      <c r="C50" s="75">
        <v>25500</v>
      </c>
      <c r="D50" s="75">
        <f t="shared" si="5"/>
        <v>21250</v>
      </c>
      <c r="E50" s="75">
        <f t="shared" si="1"/>
        <v>4250</v>
      </c>
      <c r="F50" s="76" t="s">
        <v>224</v>
      </c>
      <c r="G50" s="77">
        <v>503</v>
      </c>
      <c r="H50" s="93">
        <v>45267</v>
      </c>
      <c r="I50" s="78" t="s">
        <v>703</v>
      </c>
    </row>
    <row r="51" spans="1:9" x14ac:dyDescent="0.3">
      <c r="A51" s="73">
        <v>46</v>
      </c>
      <c r="B51" s="92">
        <v>45268.565428240741</v>
      </c>
      <c r="C51" s="75">
        <v>1888.8</v>
      </c>
      <c r="D51" s="75">
        <f t="shared" si="5"/>
        <v>1574</v>
      </c>
      <c r="E51" s="75">
        <f t="shared" si="1"/>
        <v>314.79999999999995</v>
      </c>
      <c r="F51" s="76" t="s">
        <v>139</v>
      </c>
      <c r="G51" s="77">
        <v>538</v>
      </c>
      <c r="H51" s="93">
        <v>45268</v>
      </c>
      <c r="I51" s="78" t="s">
        <v>701</v>
      </c>
    </row>
    <row r="52" spans="1:9" x14ac:dyDescent="0.3">
      <c r="A52" s="73">
        <v>47</v>
      </c>
      <c r="B52" s="92">
        <v>45271</v>
      </c>
      <c r="C52" s="75">
        <v>2700</v>
      </c>
      <c r="D52" s="75">
        <f t="shared" si="4"/>
        <v>2700</v>
      </c>
      <c r="E52" s="75">
        <f t="shared" si="1"/>
        <v>0</v>
      </c>
      <c r="F52" s="76" t="s">
        <v>214</v>
      </c>
      <c r="G52" s="77">
        <v>53</v>
      </c>
      <c r="H52" s="93">
        <v>45271</v>
      </c>
      <c r="I52" s="78" t="s">
        <v>722</v>
      </c>
    </row>
    <row r="53" spans="1:9" x14ac:dyDescent="0.3">
      <c r="A53" s="73">
        <v>48</v>
      </c>
      <c r="B53" s="92">
        <v>45271.657337962963</v>
      </c>
      <c r="C53" s="75">
        <v>19585</v>
      </c>
      <c r="D53" s="75">
        <f t="shared" si="4"/>
        <v>19585</v>
      </c>
      <c r="E53" s="75">
        <f t="shared" si="1"/>
        <v>0</v>
      </c>
      <c r="F53" s="76" t="s">
        <v>214</v>
      </c>
      <c r="G53" s="77">
        <v>219</v>
      </c>
      <c r="H53" s="93">
        <v>45271</v>
      </c>
      <c r="I53" s="78" t="s">
        <v>722</v>
      </c>
    </row>
    <row r="54" spans="1:9" x14ac:dyDescent="0.3">
      <c r="A54" s="73">
        <v>49</v>
      </c>
      <c r="B54" s="92">
        <v>45272.529791666668</v>
      </c>
      <c r="C54" s="75">
        <v>270</v>
      </c>
      <c r="D54" s="75">
        <f t="shared" si="4"/>
        <v>270</v>
      </c>
      <c r="E54" s="75">
        <f t="shared" si="1"/>
        <v>0</v>
      </c>
      <c r="F54" s="76" t="s">
        <v>324</v>
      </c>
      <c r="G54" s="77">
        <v>21</v>
      </c>
      <c r="H54" s="93">
        <v>45272</v>
      </c>
      <c r="I54" s="78" t="s">
        <v>715</v>
      </c>
    </row>
    <row r="55" spans="1:9" x14ac:dyDescent="0.3">
      <c r="A55" s="73">
        <v>50</v>
      </c>
      <c r="B55" s="92">
        <v>45272.534675925926</v>
      </c>
      <c r="C55" s="75">
        <v>296</v>
      </c>
      <c r="D55" s="75">
        <f t="shared" si="4"/>
        <v>296</v>
      </c>
      <c r="E55" s="75">
        <f t="shared" si="1"/>
        <v>0</v>
      </c>
      <c r="F55" s="76" t="s">
        <v>324</v>
      </c>
      <c r="G55" s="77">
        <v>22</v>
      </c>
      <c r="H55" s="93">
        <v>45272</v>
      </c>
      <c r="I55" s="78" t="s">
        <v>715</v>
      </c>
    </row>
    <row r="56" spans="1:9" x14ac:dyDescent="0.3">
      <c r="A56" s="73">
        <v>51</v>
      </c>
      <c r="B56" s="92">
        <v>45272.536898148152</v>
      </c>
      <c r="C56" s="75">
        <v>290</v>
      </c>
      <c r="D56" s="75">
        <f t="shared" si="4"/>
        <v>290</v>
      </c>
      <c r="E56" s="75">
        <f t="shared" si="1"/>
        <v>0</v>
      </c>
      <c r="F56" s="76" t="s">
        <v>324</v>
      </c>
      <c r="G56" s="77">
        <v>23</v>
      </c>
      <c r="H56" s="93">
        <v>45272</v>
      </c>
      <c r="I56" s="78" t="s">
        <v>715</v>
      </c>
    </row>
    <row r="57" spans="1:9" x14ac:dyDescent="0.3">
      <c r="A57" s="73">
        <v>52</v>
      </c>
      <c r="B57" s="92">
        <v>45272.54010416667</v>
      </c>
      <c r="C57" s="75">
        <v>1704.4</v>
      </c>
      <c r="D57" s="75">
        <f t="shared" si="4"/>
        <v>1704.4</v>
      </c>
      <c r="E57" s="75">
        <f t="shared" si="1"/>
        <v>0</v>
      </c>
      <c r="F57" s="76" t="s">
        <v>210</v>
      </c>
      <c r="G57" s="77">
        <v>13</v>
      </c>
      <c r="H57" s="93">
        <v>45272</v>
      </c>
      <c r="I57" s="78" t="s">
        <v>715</v>
      </c>
    </row>
    <row r="58" spans="1:9" x14ac:dyDescent="0.3">
      <c r="A58" s="73">
        <v>53</v>
      </c>
      <c r="B58" s="92">
        <v>45274</v>
      </c>
      <c r="C58" s="75">
        <v>77015</v>
      </c>
      <c r="D58" s="75">
        <f t="shared" si="4"/>
        <v>77015</v>
      </c>
      <c r="E58" s="75">
        <f t="shared" si="1"/>
        <v>0</v>
      </c>
      <c r="F58" s="76" t="s">
        <v>690</v>
      </c>
      <c r="G58" s="94">
        <v>150206</v>
      </c>
      <c r="H58" s="93">
        <v>45274</v>
      </c>
      <c r="I58" s="78" t="s">
        <v>723</v>
      </c>
    </row>
    <row r="59" spans="1:9" x14ac:dyDescent="0.3">
      <c r="A59" s="73">
        <v>54</v>
      </c>
      <c r="B59" s="92">
        <v>45274.698518518519</v>
      </c>
      <c r="C59" s="75">
        <v>37409.980000000003</v>
      </c>
      <c r="D59" s="75">
        <f t="shared" si="4"/>
        <v>37409.980000000003</v>
      </c>
      <c r="E59" s="75">
        <f t="shared" si="1"/>
        <v>0</v>
      </c>
      <c r="F59" s="76" t="s">
        <v>691</v>
      </c>
      <c r="G59" s="77">
        <v>1</v>
      </c>
      <c r="H59" s="93">
        <v>45274</v>
      </c>
      <c r="I59" s="78" t="s">
        <v>724</v>
      </c>
    </row>
    <row r="60" spans="1:9" x14ac:dyDescent="0.3">
      <c r="A60" s="73">
        <v>55</v>
      </c>
      <c r="B60" s="92">
        <v>45274.715196759258</v>
      </c>
      <c r="C60" s="75">
        <v>6400</v>
      </c>
      <c r="D60" s="75">
        <f t="shared" si="4"/>
        <v>6400</v>
      </c>
      <c r="E60" s="75">
        <f t="shared" si="1"/>
        <v>0</v>
      </c>
      <c r="F60" s="76" t="s">
        <v>692</v>
      </c>
      <c r="G60" s="77">
        <v>1</v>
      </c>
      <c r="H60" s="93">
        <v>45274</v>
      </c>
      <c r="I60" s="78" t="s">
        <v>725</v>
      </c>
    </row>
    <row r="61" spans="1:9" x14ac:dyDescent="0.3">
      <c r="A61" s="73">
        <v>56</v>
      </c>
      <c r="B61" s="92">
        <v>45274.745358796295</v>
      </c>
      <c r="C61" s="75">
        <v>3900</v>
      </c>
      <c r="D61" s="75">
        <f t="shared" si="4"/>
        <v>3900</v>
      </c>
      <c r="E61" s="75">
        <f t="shared" si="1"/>
        <v>0</v>
      </c>
      <c r="F61" s="76" t="s">
        <v>693</v>
      </c>
      <c r="G61" s="77">
        <v>1</v>
      </c>
      <c r="H61" s="93">
        <v>45274</v>
      </c>
      <c r="I61" s="78" t="s">
        <v>726</v>
      </c>
    </row>
    <row r="62" spans="1:9" x14ac:dyDescent="0.3">
      <c r="A62" s="73">
        <v>57</v>
      </c>
      <c r="B62" s="92">
        <v>45274.747858796298</v>
      </c>
      <c r="C62" s="75">
        <v>218371.20000000001</v>
      </c>
      <c r="D62" s="75">
        <f t="shared" ref="D62:D63" si="6">C62-C62/6</f>
        <v>181976</v>
      </c>
      <c r="E62" s="75">
        <f t="shared" si="1"/>
        <v>36395.200000000012</v>
      </c>
      <c r="F62" s="76" t="s">
        <v>54</v>
      </c>
      <c r="G62" s="77">
        <v>62</v>
      </c>
      <c r="H62" s="93">
        <v>45274</v>
      </c>
      <c r="I62" s="78" t="s">
        <v>702</v>
      </c>
    </row>
    <row r="63" spans="1:9" x14ac:dyDescent="0.3">
      <c r="A63" s="73">
        <v>58</v>
      </c>
      <c r="B63" s="92">
        <v>45274.747870370367</v>
      </c>
      <c r="C63" s="75">
        <v>47520</v>
      </c>
      <c r="D63" s="75">
        <f t="shared" si="6"/>
        <v>39600</v>
      </c>
      <c r="E63" s="75">
        <f t="shared" si="1"/>
        <v>7920</v>
      </c>
      <c r="F63" s="76" t="s">
        <v>54</v>
      </c>
      <c r="G63" s="77">
        <v>1283</v>
      </c>
      <c r="H63" s="93">
        <v>45274</v>
      </c>
      <c r="I63" s="78" t="s">
        <v>702</v>
      </c>
    </row>
    <row r="64" spans="1:9" x14ac:dyDescent="0.3">
      <c r="A64" s="73">
        <v>59</v>
      </c>
      <c r="B64" s="92">
        <v>45278.628298611111</v>
      </c>
      <c r="C64" s="75">
        <v>162</v>
      </c>
      <c r="D64" s="75">
        <f t="shared" si="4"/>
        <v>162</v>
      </c>
      <c r="E64" s="75">
        <f t="shared" si="1"/>
        <v>0</v>
      </c>
      <c r="F64" s="76" t="s">
        <v>20</v>
      </c>
      <c r="G64" s="77">
        <v>16</v>
      </c>
      <c r="H64" s="93">
        <v>45278</v>
      </c>
      <c r="I64" s="78" t="s">
        <v>286</v>
      </c>
    </row>
    <row r="65" spans="1:9" x14ac:dyDescent="0.3">
      <c r="A65" s="73">
        <v>60</v>
      </c>
      <c r="B65" s="92">
        <v>45278.631412037037</v>
      </c>
      <c r="C65" s="75">
        <v>1709.5</v>
      </c>
      <c r="D65" s="75">
        <f t="shared" si="4"/>
        <v>1709.5</v>
      </c>
      <c r="E65" s="75">
        <f t="shared" si="1"/>
        <v>0</v>
      </c>
      <c r="F65" s="76" t="s">
        <v>20</v>
      </c>
      <c r="G65" s="77">
        <v>17</v>
      </c>
      <c r="H65" s="93">
        <v>45278</v>
      </c>
      <c r="I65" s="78" t="s">
        <v>286</v>
      </c>
    </row>
    <row r="66" spans="1:9" x14ac:dyDescent="0.3">
      <c r="A66" s="73">
        <v>61</v>
      </c>
      <c r="B66" s="92">
        <v>45278.636087962965</v>
      </c>
      <c r="C66" s="75">
        <v>978.35</v>
      </c>
      <c r="D66" s="75">
        <f t="shared" si="4"/>
        <v>978.35</v>
      </c>
      <c r="E66" s="75">
        <f t="shared" si="1"/>
        <v>0</v>
      </c>
      <c r="F66" s="76" t="s">
        <v>25</v>
      </c>
      <c r="G66" s="77">
        <v>4</v>
      </c>
      <c r="H66" s="93">
        <v>45278</v>
      </c>
      <c r="I66" s="78" t="s">
        <v>286</v>
      </c>
    </row>
    <row r="67" spans="1:9" x14ac:dyDescent="0.3">
      <c r="A67" s="73">
        <v>62</v>
      </c>
      <c r="B67" s="92">
        <v>45278.639606481483</v>
      </c>
      <c r="C67" s="75">
        <v>3446.4</v>
      </c>
      <c r="D67" s="75">
        <f t="shared" ref="D67" si="7">C67-C67/6</f>
        <v>2872</v>
      </c>
      <c r="E67" s="75">
        <f t="shared" si="1"/>
        <v>574.40000000000009</v>
      </c>
      <c r="F67" s="76" t="s">
        <v>139</v>
      </c>
      <c r="G67" s="77">
        <v>548</v>
      </c>
      <c r="H67" s="93">
        <v>45278</v>
      </c>
      <c r="I67" s="78" t="s">
        <v>701</v>
      </c>
    </row>
    <row r="68" spans="1:9" x14ac:dyDescent="0.3">
      <c r="A68" s="73">
        <v>63</v>
      </c>
      <c r="B68" s="92">
        <v>45278.639756944445</v>
      </c>
      <c r="C68" s="75">
        <v>1000</v>
      </c>
      <c r="D68" s="75">
        <f t="shared" si="4"/>
        <v>1000</v>
      </c>
      <c r="E68" s="75">
        <f t="shared" si="1"/>
        <v>0</v>
      </c>
      <c r="F68" s="76" t="s">
        <v>694</v>
      </c>
      <c r="G68" s="77">
        <v>1948180</v>
      </c>
      <c r="H68" s="93">
        <v>45278</v>
      </c>
      <c r="I68" s="78" t="s">
        <v>717</v>
      </c>
    </row>
    <row r="69" spans="1:9" x14ac:dyDescent="0.3">
      <c r="A69" s="73">
        <v>64</v>
      </c>
      <c r="B69" s="92">
        <v>45279.708391203705</v>
      </c>
      <c r="C69" s="79">
        <v>5283.78</v>
      </c>
      <c r="D69" s="75">
        <f t="shared" ref="D69" si="8">C69-C69/6</f>
        <v>4403.1499999999996</v>
      </c>
      <c r="E69" s="75">
        <f t="shared" si="1"/>
        <v>880.63000000000011</v>
      </c>
      <c r="F69" s="76" t="s">
        <v>695</v>
      </c>
      <c r="G69" s="77" t="s">
        <v>696</v>
      </c>
      <c r="H69" s="93">
        <v>45279</v>
      </c>
      <c r="I69" s="78" t="s">
        <v>727</v>
      </c>
    </row>
    <row r="70" spans="1:9" x14ac:dyDescent="0.3">
      <c r="A70" s="73">
        <v>65</v>
      </c>
      <c r="B70" s="92">
        <v>45279.723136574074</v>
      </c>
      <c r="C70" s="75">
        <v>5000</v>
      </c>
      <c r="D70" s="75">
        <f t="shared" si="4"/>
        <v>5000</v>
      </c>
      <c r="E70" s="75">
        <f t="shared" si="1"/>
        <v>0</v>
      </c>
      <c r="F70" s="76" t="s">
        <v>697</v>
      </c>
      <c r="G70" s="77" t="s">
        <v>698</v>
      </c>
      <c r="H70" s="93">
        <v>45279</v>
      </c>
      <c r="I70" s="78" t="s">
        <v>727</v>
      </c>
    </row>
    <row r="71" spans="1:9" x14ac:dyDescent="0.3">
      <c r="A71" s="73">
        <v>66</v>
      </c>
      <c r="B71" s="92">
        <v>45279.725173611114</v>
      </c>
      <c r="C71" s="79">
        <v>1152</v>
      </c>
      <c r="D71" s="75">
        <f t="shared" si="4"/>
        <v>1152</v>
      </c>
      <c r="E71" s="75">
        <f t="shared" ref="E71:E72" si="9">C71-D71</f>
        <v>0</v>
      </c>
      <c r="F71" s="76" t="s">
        <v>688</v>
      </c>
      <c r="G71" s="77">
        <v>2</v>
      </c>
      <c r="H71" s="93">
        <v>45279</v>
      </c>
      <c r="I71" s="78" t="s">
        <v>719</v>
      </c>
    </row>
    <row r="72" spans="1:9" x14ac:dyDescent="0.3">
      <c r="A72" s="73">
        <v>67</v>
      </c>
      <c r="B72" s="92">
        <v>45281.5</v>
      </c>
      <c r="C72" s="75">
        <v>480</v>
      </c>
      <c r="D72" s="75">
        <f t="shared" si="4"/>
        <v>480</v>
      </c>
      <c r="E72" s="75">
        <f t="shared" si="9"/>
        <v>0</v>
      </c>
      <c r="F72" s="76" t="s">
        <v>63</v>
      </c>
      <c r="G72" s="77" t="s">
        <v>699</v>
      </c>
      <c r="H72" s="93">
        <v>45281</v>
      </c>
      <c r="I72" s="78" t="s">
        <v>165</v>
      </c>
    </row>
    <row r="73" spans="1:9" x14ac:dyDescent="0.3">
      <c r="A73" s="96"/>
      <c r="B73" s="97"/>
      <c r="C73" s="98"/>
      <c r="D73" s="98"/>
      <c r="E73" s="98"/>
      <c r="F73" s="99"/>
      <c r="G73" s="100"/>
      <c r="H73" s="101"/>
      <c r="I73" s="102"/>
    </row>
    <row r="74" spans="1:9" x14ac:dyDescent="0.3">
      <c r="A74" s="116" t="s">
        <v>94</v>
      </c>
      <c r="B74" s="116"/>
      <c r="C74" s="81">
        <f>SUM(C6:C72)</f>
        <v>3161782.3899999997</v>
      </c>
      <c r="D74" s="81">
        <f>SUM(D6:D72)</f>
        <v>2670520.7849999997</v>
      </c>
      <c r="E74" s="81">
        <f>SUM(E6:E72)</f>
        <v>491261.6050000001</v>
      </c>
      <c r="F74" s="90"/>
      <c r="G74" s="83"/>
      <c r="H74" s="83"/>
      <c r="I74" s="64"/>
    </row>
    <row r="75" spans="1:9" x14ac:dyDescent="0.3">
      <c r="A75" s="84"/>
      <c r="B75" s="84"/>
      <c r="C75" s="85"/>
      <c r="D75" s="85"/>
      <c r="E75" s="84"/>
    </row>
    <row r="76" spans="1:9" x14ac:dyDescent="0.3">
      <c r="A76" s="86" t="s">
        <v>117</v>
      </c>
      <c r="B76" s="87"/>
      <c r="C76" s="66"/>
      <c r="D76" s="66"/>
      <c r="E76" s="70"/>
      <c r="F76" s="85" t="s">
        <v>116</v>
      </c>
    </row>
    <row r="77" spans="1:9" s="70" customFormat="1" x14ac:dyDescent="0.3">
      <c r="A77" s="84"/>
      <c r="B77" s="88" t="s">
        <v>95</v>
      </c>
      <c r="C77" s="66"/>
      <c r="D77" s="66"/>
      <c r="F77" s="89" t="s">
        <v>97</v>
      </c>
      <c r="I77" s="66"/>
    </row>
    <row r="83" spans="5:5" x14ac:dyDescent="0.3">
      <c r="E83" s="95"/>
    </row>
  </sheetData>
  <autoFilter ref="A5:H74" xr:uid="{1954FC05-C986-42AB-AAB0-E672989C3AA3}"/>
  <mergeCells count="1">
    <mergeCell ref="A74:B74"/>
  </mergeCells>
  <pageMargins left="0" right="0" top="0" bottom="0" header="0.31496062992125984" footer="0.31496062992125984"/>
  <pageSetup paperSize="9" scale="7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55DD8-9576-4B57-B1FA-AA34E2EB42F3}">
  <sheetPr>
    <pageSetUpPr fitToPage="1"/>
  </sheetPr>
  <dimension ref="A1:I63"/>
  <sheetViews>
    <sheetView topLeftCell="A46" workbookViewId="0">
      <selection activeCell="I72" sqref="I72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728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839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 t="s">
        <v>739</v>
      </c>
      <c r="C6" s="105">
        <v>54500</v>
      </c>
      <c r="D6" s="75">
        <f>C6-C6/6</f>
        <v>45416.666666666664</v>
      </c>
      <c r="E6" s="105">
        <v>9083.33</v>
      </c>
      <c r="F6" s="76" t="s">
        <v>314</v>
      </c>
      <c r="G6" s="77">
        <v>1</v>
      </c>
      <c r="H6" s="93">
        <v>45302</v>
      </c>
      <c r="I6" s="78" t="s">
        <v>700</v>
      </c>
    </row>
    <row r="7" spans="1:9" ht="20.399999999999999" customHeight="1" x14ac:dyDescent="0.3">
      <c r="A7" s="73">
        <v>2</v>
      </c>
      <c r="B7" s="104" t="s">
        <v>740</v>
      </c>
      <c r="C7" s="105">
        <v>1200</v>
      </c>
      <c r="D7" s="75">
        <f t="shared" ref="D7:D26" si="0">C7-C7/6</f>
        <v>1000</v>
      </c>
      <c r="E7" s="106">
        <v>200</v>
      </c>
      <c r="F7" s="76" t="s">
        <v>786</v>
      </c>
      <c r="G7" s="77">
        <v>60695</v>
      </c>
      <c r="H7" s="93">
        <v>45303</v>
      </c>
      <c r="I7" s="78" t="s">
        <v>454</v>
      </c>
    </row>
    <row r="8" spans="1:9" ht="20.399999999999999" customHeight="1" x14ac:dyDescent="0.3">
      <c r="A8" s="73">
        <v>3</v>
      </c>
      <c r="B8" s="104" t="s">
        <v>741</v>
      </c>
      <c r="C8" s="105">
        <v>1520</v>
      </c>
      <c r="D8" s="75">
        <f>C8</f>
        <v>1520</v>
      </c>
      <c r="E8" s="107">
        <v>0</v>
      </c>
      <c r="F8" s="76" t="s">
        <v>787</v>
      </c>
      <c r="G8" s="77">
        <v>1</v>
      </c>
      <c r="H8" s="93">
        <v>45313</v>
      </c>
      <c r="I8" s="78" t="s">
        <v>811</v>
      </c>
    </row>
    <row r="9" spans="1:9" ht="20.399999999999999" customHeight="1" x14ac:dyDescent="0.3">
      <c r="A9" s="73">
        <v>4</v>
      </c>
      <c r="B9" s="104" t="s">
        <v>742</v>
      </c>
      <c r="C9" s="105">
        <v>2966</v>
      </c>
      <c r="D9" s="75">
        <f t="shared" si="0"/>
        <v>2471.6666666666665</v>
      </c>
      <c r="E9" s="107">
        <v>0</v>
      </c>
      <c r="F9" s="76" t="s">
        <v>788</v>
      </c>
      <c r="G9" s="77" t="s">
        <v>729</v>
      </c>
      <c r="H9" s="93">
        <v>45323</v>
      </c>
      <c r="I9" s="78" t="s">
        <v>712</v>
      </c>
    </row>
    <row r="10" spans="1:9" ht="20.399999999999999" customHeight="1" x14ac:dyDescent="0.3">
      <c r="A10" s="73">
        <v>5</v>
      </c>
      <c r="B10" s="104" t="s">
        <v>743</v>
      </c>
      <c r="C10" s="105">
        <v>1100</v>
      </c>
      <c r="D10" s="75">
        <f t="shared" si="0"/>
        <v>916.66666666666663</v>
      </c>
      <c r="E10" s="107">
        <v>0</v>
      </c>
      <c r="F10" s="76" t="s">
        <v>788</v>
      </c>
      <c r="G10" s="77" t="s">
        <v>730</v>
      </c>
      <c r="H10" s="93">
        <v>45323</v>
      </c>
      <c r="I10" s="78" t="s">
        <v>653</v>
      </c>
    </row>
    <row r="11" spans="1:9" ht="20.399999999999999" customHeight="1" x14ac:dyDescent="0.3">
      <c r="A11" s="73">
        <v>6</v>
      </c>
      <c r="B11" s="104" t="s">
        <v>744</v>
      </c>
      <c r="C11" s="105">
        <v>1677</v>
      </c>
      <c r="D11" s="75">
        <f t="shared" si="0"/>
        <v>1397.5</v>
      </c>
      <c r="E11" s="107">
        <v>0</v>
      </c>
      <c r="F11" s="76" t="s">
        <v>789</v>
      </c>
      <c r="G11" s="77">
        <v>1</v>
      </c>
      <c r="H11" s="93">
        <v>45323</v>
      </c>
      <c r="I11" s="78" t="s">
        <v>156</v>
      </c>
    </row>
    <row r="12" spans="1:9" ht="20.399999999999999" customHeight="1" x14ac:dyDescent="0.3">
      <c r="A12" s="73">
        <v>7</v>
      </c>
      <c r="B12" s="104" t="s">
        <v>745</v>
      </c>
      <c r="C12" s="105">
        <v>4926.3599999999997</v>
      </c>
      <c r="D12" s="75">
        <f t="shared" si="0"/>
        <v>4105.2999999999993</v>
      </c>
      <c r="E12" s="106">
        <v>821.06</v>
      </c>
      <c r="F12" s="76" t="s">
        <v>790</v>
      </c>
      <c r="G12" s="77">
        <v>41</v>
      </c>
      <c r="H12" s="93">
        <v>45327</v>
      </c>
      <c r="I12" s="78" t="s">
        <v>701</v>
      </c>
    </row>
    <row r="13" spans="1:9" ht="20.399999999999999" customHeight="1" x14ac:dyDescent="0.3">
      <c r="A13" s="73">
        <v>8</v>
      </c>
      <c r="B13" s="104" t="s">
        <v>746</v>
      </c>
      <c r="C13" s="106">
        <v>288.36</v>
      </c>
      <c r="D13" s="75">
        <f t="shared" si="0"/>
        <v>240.3</v>
      </c>
      <c r="E13" s="106">
        <v>48.06</v>
      </c>
      <c r="F13" s="76" t="s">
        <v>790</v>
      </c>
      <c r="G13" s="77">
        <v>46</v>
      </c>
      <c r="H13" s="93">
        <v>45334</v>
      </c>
      <c r="I13" s="78" t="s">
        <v>701</v>
      </c>
    </row>
    <row r="14" spans="1:9" ht="20.399999999999999" customHeight="1" x14ac:dyDescent="0.3">
      <c r="A14" s="73">
        <v>9</v>
      </c>
      <c r="B14" s="104" t="s">
        <v>747</v>
      </c>
      <c r="C14" s="105">
        <v>7972</v>
      </c>
      <c r="D14" s="75">
        <f>C14</f>
        <v>7972</v>
      </c>
      <c r="E14" s="107">
        <v>0</v>
      </c>
      <c r="F14" s="76" t="s">
        <v>791</v>
      </c>
      <c r="G14" s="77">
        <v>46889</v>
      </c>
      <c r="H14" s="93">
        <v>45336</v>
      </c>
      <c r="I14" s="78" t="s">
        <v>812</v>
      </c>
    </row>
    <row r="15" spans="1:9" ht="20.399999999999999" customHeight="1" x14ac:dyDescent="0.3">
      <c r="A15" s="73">
        <v>10</v>
      </c>
      <c r="B15" s="104" t="s">
        <v>748</v>
      </c>
      <c r="C15" s="106">
        <v>180</v>
      </c>
      <c r="D15" s="75">
        <f t="shared" si="0"/>
        <v>150</v>
      </c>
      <c r="E15" s="107">
        <v>0</v>
      </c>
      <c r="F15" s="76" t="s">
        <v>792</v>
      </c>
      <c r="G15" s="77">
        <v>1756</v>
      </c>
      <c r="H15" s="93">
        <v>45336</v>
      </c>
      <c r="I15" s="78" t="s">
        <v>813</v>
      </c>
    </row>
    <row r="16" spans="1:9" ht="20.399999999999999" customHeight="1" x14ac:dyDescent="0.3">
      <c r="A16" s="73">
        <v>11</v>
      </c>
      <c r="B16" s="104" t="s">
        <v>749</v>
      </c>
      <c r="C16" s="105">
        <v>1050</v>
      </c>
      <c r="D16" s="75">
        <f>C16</f>
        <v>1050</v>
      </c>
      <c r="E16" s="107">
        <v>0</v>
      </c>
      <c r="F16" s="76" t="s">
        <v>788</v>
      </c>
      <c r="G16" s="77" t="s">
        <v>731</v>
      </c>
      <c r="H16" s="93">
        <v>45338</v>
      </c>
      <c r="I16" s="78" t="s">
        <v>814</v>
      </c>
    </row>
    <row r="17" spans="1:9" ht="20.399999999999999" customHeight="1" x14ac:dyDescent="0.3">
      <c r="A17" s="73">
        <v>12</v>
      </c>
      <c r="B17" s="104" t="s">
        <v>750</v>
      </c>
      <c r="C17" s="105">
        <v>10500</v>
      </c>
      <c r="D17" s="75">
        <f t="shared" ref="D17:D18" si="1">C17</f>
        <v>10500</v>
      </c>
      <c r="E17" s="107">
        <v>0</v>
      </c>
      <c r="F17" s="76" t="s">
        <v>793</v>
      </c>
      <c r="G17" s="77">
        <v>18</v>
      </c>
      <c r="H17" s="93">
        <v>45344</v>
      </c>
      <c r="I17" s="78" t="s">
        <v>815</v>
      </c>
    </row>
    <row r="18" spans="1:9" ht="20.399999999999999" customHeight="1" x14ac:dyDescent="0.3">
      <c r="A18" s="73">
        <v>13</v>
      </c>
      <c r="B18" s="104" t="s">
        <v>751</v>
      </c>
      <c r="C18" s="105">
        <v>7402</v>
      </c>
      <c r="D18" s="75">
        <f t="shared" si="1"/>
        <v>7402</v>
      </c>
      <c r="E18" s="107">
        <v>0</v>
      </c>
      <c r="F18" s="76" t="s">
        <v>794</v>
      </c>
      <c r="G18" s="77">
        <v>1</v>
      </c>
      <c r="H18" s="93">
        <v>45344</v>
      </c>
      <c r="I18" s="78" t="s">
        <v>816</v>
      </c>
    </row>
    <row r="19" spans="1:9" ht="20.399999999999999" customHeight="1" x14ac:dyDescent="0.3">
      <c r="A19" s="73">
        <v>14</v>
      </c>
      <c r="B19" s="104" t="s">
        <v>752</v>
      </c>
      <c r="C19" s="106">
        <v>270</v>
      </c>
      <c r="D19" s="75">
        <f t="shared" si="0"/>
        <v>225</v>
      </c>
      <c r="E19" s="107">
        <v>0</v>
      </c>
      <c r="F19" s="76" t="s">
        <v>795</v>
      </c>
      <c r="G19" s="77">
        <v>1</v>
      </c>
      <c r="H19" s="93">
        <v>45344</v>
      </c>
      <c r="I19" s="78" t="s">
        <v>817</v>
      </c>
    </row>
    <row r="20" spans="1:9" ht="20.399999999999999" customHeight="1" x14ac:dyDescent="0.3">
      <c r="A20" s="73">
        <v>15</v>
      </c>
      <c r="B20" s="104" t="s">
        <v>753</v>
      </c>
      <c r="C20" s="105">
        <v>2580</v>
      </c>
      <c r="D20" s="75">
        <f>C20</f>
        <v>2580</v>
      </c>
      <c r="E20" s="107">
        <v>0</v>
      </c>
      <c r="F20" s="76" t="s">
        <v>796</v>
      </c>
      <c r="G20" s="77">
        <v>30</v>
      </c>
      <c r="H20" s="93">
        <v>45344</v>
      </c>
      <c r="I20" s="78" t="s">
        <v>818</v>
      </c>
    </row>
    <row r="21" spans="1:9" ht="20.399999999999999" customHeight="1" x14ac:dyDescent="0.3">
      <c r="A21" s="73">
        <v>16</v>
      </c>
      <c r="B21" s="104" t="s">
        <v>754</v>
      </c>
      <c r="C21" s="105">
        <v>8075.76</v>
      </c>
      <c r="D21" s="75">
        <f t="shared" si="0"/>
        <v>6729.8</v>
      </c>
      <c r="E21" s="105">
        <v>1345.96</v>
      </c>
      <c r="F21" s="76" t="s">
        <v>797</v>
      </c>
      <c r="G21" s="77" t="s">
        <v>732</v>
      </c>
      <c r="H21" s="93">
        <v>45344</v>
      </c>
      <c r="I21" s="78" t="s">
        <v>819</v>
      </c>
    </row>
    <row r="22" spans="1:9" ht="20.399999999999999" customHeight="1" x14ac:dyDescent="0.3">
      <c r="A22" s="73">
        <v>17</v>
      </c>
      <c r="B22" s="104" t="s">
        <v>755</v>
      </c>
      <c r="C22" s="105">
        <v>3748.07</v>
      </c>
      <c r="D22" s="75">
        <f>C22</f>
        <v>3748.07</v>
      </c>
      <c r="E22" s="106">
        <v>624.67999999999995</v>
      </c>
      <c r="F22" s="76" t="s">
        <v>797</v>
      </c>
      <c r="G22" s="77" t="s">
        <v>733</v>
      </c>
      <c r="H22" s="93">
        <v>45344</v>
      </c>
      <c r="I22" s="78" t="s">
        <v>820</v>
      </c>
    </row>
    <row r="23" spans="1:9" ht="20.399999999999999" customHeight="1" x14ac:dyDescent="0.3">
      <c r="A23" s="73">
        <v>18</v>
      </c>
      <c r="B23" s="104" t="s">
        <v>756</v>
      </c>
      <c r="C23" s="106">
        <v>230.4</v>
      </c>
      <c r="D23" s="75">
        <f t="shared" ref="D23:D25" si="2">C23</f>
        <v>230.4</v>
      </c>
      <c r="E23" s="106">
        <v>38.4</v>
      </c>
      <c r="F23" s="76" t="s">
        <v>790</v>
      </c>
      <c r="G23" s="77">
        <v>77</v>
      </c>
      <c r="H23" s="93">
        <v>45345</v>
      </c>
      <c r="I23" s="78" t="s">
        <v>701</v>
      </c>
    </row>
    <row r="24" spans="1:9" ht="20.399999999999999" customHeight="1" x14ac:dyDescent="0.3">
      <c r="A24" s="73">
        <v>19</v>
      </c>
      <c r="B24" s="104" t="s">
        <v>757</v>
      </c>
      <c r="C24" s="106">
        <v>182</v>
      </c>
      <c r="D24" s="75">
        <f t="shared" si="2"/>
        <v>182</v>
      </c>
      <c r="E24" s="107">
        <v>0</v>
      </c>
      <c r="F24" s="76" t="s">
        <v>798</v>
      </c>
      <c r="G24" s="93">
        <v>1</v>
      </c>
      <c r="H24" s="93">
        <v>45350</v>
      </c>
      <c r="I24" s="78" t="s">
        <v>821</v>
      </c>
    </row>
    <row r="25" spans="1:9" ht="20.399999999999999" customHeight="1" x14ac:dyDescent="0.3">
      <c r="A25" s="73">
        <v>20</v>
      </c>
      <c r="B25" s="104" t="s">
        <v>758</v>
      </c>
      <c r="C25" s="106">
        <v>205</v>
      </c>
      <c r="D25" s="75">
        <f t="shared" si="2"/>
        <v>205</v>
      </c>
      <c r="E25" s="107">
        <v>0</v>
      </c>
      <c r="F25" s="76" t="s">
        <v>798</v>
      </c>
      <c r="G25" s="77">
        <v>2</v>
      </c>
      <c r="H25" s="93">
        <v>45350</v>
      </c>
      <c r="I25" s="78" t="s">
        <v>822</v>
      </c>
    </row>
    <row r="26" spans="1:9" ht="20.399999999999999" customHeight="1" x14ac:dyDescent="0.3">
      <c r="A26" s="73">
        <v>21</v>
      </c>
      <c r="B26" s="104" t="s">
        <v>759</v>
      </c>
      <c r="C26" s="106">
        <v>170</v>
      </c>
      <c r="D26" s="75">
        <f t="shared" si="0"/>
        <v>141.66666666666666</v>
      </c>
      <c r="E26" s="107">
        <v>0</v>
      </c>
      <c r="F26" s="76" t="s">
        <v>798</v>
      </c>
      <c r="G26" s="77">
        <v>3</v>
      </c>
      <c r="H26" s="93">
        <v>45350</v>
      </c>
      <c r="I26" s="78" t="s">
        <v>823</v>
      </c>
    </row>
    <row r="27" spans="1:9" ht="20.399999999999999" customHeight="1" x14ac:dyDescent="0.3">
      <c r="A27" s="73">
        <v>22</v>
      </c>
      <c r="B27" s="104" t="s">
        <v>760</v>
      </c>
      <c r="C27" s="106">
        <v>600</v>
      </c>
      <c r="D27" s="75">
        <f>C27</f>
        <v>600</v>
      </c>
      <c r="E27" s="107">
        <v>0</v>
      </c>
      <c r="F27" s="76" t="s">
        <v>799</v>
      </c>
      <c r="G27" s="77">
        <v>1</v>
      </c>
      <c r="H27" s="93">
        <v>45350</v>
      </c>
      <c r="I27" s="78" t="s">
        <v>824</v>
      </c>
    </row>
    <row r="28" spans="1:9" ht="20.399999999999999" customHeight="1" x14ac:dyDescent="0.3">
      <c r="A28" s="73">
        <v>23</v>
      </c>
      <c r="B28" s="104" t="s">
        <v>761</v>
      </c>
      <c r="C28" s="106">
        <v>742</v>
      </c>
      <c r="D28" s="75">
        <f t="shared" ref="D28:D52" si="3">C28</f>
        <v>742</v>
      </c>
      <c r="E28" s="107">
        <v>0</v>
      </c>
      <c r="F28" s="76" t="s">
        <v>799</v>
      </c>
      <c r="G28" s="77">
        <v>2</v>
      </c>
      <c r="H28" s="93">
        <v>45350</v>
      </c>
      <c r="I28" s="78" t="s">
        <v>825</v>
      </c>
    </row>
    <row r="29" spans="1:9" ht="20.399999999999999" customHeight="1" x14ac:dyDescent="0.3">
      <c r="A29" s="73">
        <v>24</v>
      </c>
      <c r="B29" s="104" t="s">
        <v>762</v>
      </c>
      <c r="C29" s="105">
        <v>1130</v>
      </c>
      <c r="D29" s="75">
        <f t="shared" si="3"/>
        <v>1130</v>
      </c>
      <c r="E29" s="107">
        <v>0</v>
      </c>
      <c r="F29" s="76" t="s">
        <v>799</v>
      </c>
      <c r="G29" s="77">
        <v>3</v>
      </c>
      <c r="H29" s="93">
        <v>45350</v>
      </c>
      <c r="I29" s="78" t="s">
        <v>826</v>
      </c>
    </row>
    <row r="30" spans="1:9" ht="20.399999999999999" customHeight="1" x14ac:dyDescent="0.3">
      <c r="A30" s="73">
        <v>25</v>
      </c>
      <c r="B30" s="104" t="s">
        <v>763</v>
      </c>
      <c r="C30" s="105">
        <v>2647</v>
      </c>
      <c r="D30" s="75">
        <f t="shared" si="3"/>
        <v>2647</v>
      </c>
      <c r="E30" s="107">
        <v>0</v>
      </c>
      <c r="F30" s="76" t="s">
        <v>799</v>
      </c>
      <c r="G30" s="77">
        <v>4</v>
      </c>
      <c r="H30" s="93">
        <v>45350</v>
      </c>
      <c r="I30" s="78" t="s">
        <v>376</v>
      </c>
    </row>
    <row r="31" spans="1:9" ht="20.399999999999999" customHeight="1" x14ac:dyDescent="0.3">
      <c r="A31" s="73">
        <v>26</v>
      </c>
      <c r="B31" s="104" t="s">
        <v>764</v>
      </c>
      <c r="C31" s="106">
        <v>514</v>
      </c>
      <c r="D31" s="75">
        <f t="shared" si="3"/>
        <v>514</v>
      </c>
      <c r="E31" s="107">
        <v>0</v>
      </c>
      <c r="F31" s="76" t="s">
        <v>799</v>
      </c>
      <c r="G31" s="77">
        <v>5</v>
      </c>
      <c r="H31" s="93">
        <v>45350</v>
      </c>
      <c r="I31" s="78" t="s">
        <v>374</v>
      </c>
    </row>
    <row r="32" spans="1:9" ht="20.399999999999999" customHeight="1" x14ac:dyDescent="0.3">
      <c r="A32" s="73">
        <v>27</v>
      </c>
      <c r="B32" s="104" t="s">
        <v>765</v>
      </c>
      <c r="C32" s="106">
        <v>490</v>
      </c>
      <c r="D32" s="75">
        <f t="shared" si="3"/>
        <v>490</v>
      </c>
      <c r="E32" s="107">
        <v>0</v>
      </c>
      <c r="F32" s="76" t="s">
        <v>799</v>
      </c>
      <c r="G32" s="77">
        <v>6</v>
      </c>
      <c r="H32" s="93">
        <v>45350</v>
      </c>
      <c r="I32" s="78" t="s">
        <v>827</v>
      </c>
    </row>
    <row r="33" spans="1:9" ht="20.399999999999999" customHeight="1" x14ac:dyDescent="0.3">
      <c r="A33" s="73">
        <v>28</v>
      </c>
      <c r="B33" s="104" t="s">
        <v>766</v>
      </c>
      <c r="C33" s="106">
        <v>275</v>
      </c>
      <c r="D33" s="75">
        <f t="shared" si="3"/>
        <v>275</v>
      </c>
      <c r="E33" s="107">
        <v>0</v>
      </c>
      <c r="F33" s="76" t="s">
        <v>799</v>
      </c>
      <c r="G33" s="77">
        <v>7</v>
      </c>
      <c r="H33" s="93">
        <v>45350</v>
      </c>
      <c r="I33" s="78" t="s">
        <v>109</v>
      </c>
    </row>
    <row r="34" spans="1:9" ht="20.399999999999999" customHeight="1" x14ac:dyDescent="0.3">
      <c r="A34" s="73">
        <v>29</v>
      </c>
      <c r="B34" s="104" t="s">
        <v>767</v>
      </c>
      <c r="C34" s="106">
        <v>130</v>
      </c>
      <c r="D34" s="75">
        <f t="shared" si="3"/>
        <v>130</v>
      </c>
      <c r="E34" s="107">
        <v>0</v>
      </c>
      <c r="F34" s="76" t="s">
        <v>799</v>
      </c>
      <c r="G34" s="77">
        <v>8</v>
      </c>
      <c r="H34" s="93">
        <v>45350</v>
      </c>
      <c r="I34" s="78" t="s">
        <v>828</v>
      </c>
    </row>
    <row r="35" spans="1:9" ht="20.399999999999999" customHeight="1" x14ac:dyDescent="0.3">
      <c r="A35" s="73">
        <v>30</v>
      </c>
      <c r="B35" s="104" t="s">
        <v>768</v>
      </c>
      <c r="C35" s="105">
        <v>12669</v>
      </c>
      <c r="D35" s="75">
        <f t="shared" si="3"/>
        <v>12669</v>
      </c>
      <c r="E35" s="107">
        <v>0</v>
      </c>
      <c r="F35" s="76" t="s">
        <v>800</v>
      </c>
      <c r="G35" s="77">
        <v>15</v>
      </c>
      <c r="H35" s="93">
        <v>45351</v>
      </c>
      <c r="I35" s="78" t="s">
        <v>509</v>
      </c>
    </row>
    <row r="36" spans="1:9" ht="20.399999999999999" customHeight="1" x14ac:dyDescent="0.3">
      <c r="A36" s="73">
        <v>31</v>
      </c>
      <c r="B36" s="104" t="s">
        <v>769</v>
      </c>
      <c r="C36" s="105">
        <v>49967.839999999997</v>
      </c>
      <c r="D36" s="75">
        <f t="shared" si="3"/>
        <v>49967.839999999997</v>
      </c>
      <c r="E36" s="105">
        <v>8327.9699999999993</v>
      </c>
      <c r="F36" s="76" t="s">
        <v>801</v>
      </c>
      <c r="G36" s="77">
        <v>1</v>
      </c>
      <c r="H36" s="93">
        <v>45351</v>
      </c>
      <c r="I36" s="78" t="s">
        <v>700</v>
      </c>
    </row>
    <row r="37" spans="1:9" ht="20.399999999999999" customHeight="1" x14ac:dyDescent="0.3">
      <c r="A37" s="73">
        <v>32</v>
      </c>
      <c r="B37" s="104" t="s">
        <v>770</v>
      </c>
      <c r="C37" s="105">
        <v>7996.32</v>
      </c>
      <c r="D37" s="75">
        <f t="shared" si="3"/>
        <v>7996.32</v>
      </c>
      <c r="E37" s="105">
        <v>1332.72</v>
      </c>
      <c r="F37" s="76" t="s">
        <v>802</v>
      </c>
      <c r="G37" s="77" t="s">
        <v>734</v>
      </c>
      <c r="H37" s="93">
        <v>45352</v>
      </c>
      <c r="I37" s="78" t="s">
        <v>287</v>
      </c>
    </row>
    <row r="38" spans="1:9" ht="20.399999999999999" customHeight="1" x14ac:dyDescent="0.3">
      <c r="A38" s="73">
        <v>33</v>
      </c>
      <c r="B38" s="104" t="s">
        <v>771</v>
      </c>
      <c r="C38" s="105">
        <v>3600</v>
      </c>
      <c r="D38" s="75">
        <f t="shared" si="3"/>
        <v>3600</v>
      </c>
      <c r="E38" s="107">
        <v>0</v>
      </c>
      <c r="F38" s="76" t="s">
        <v>803</v>
      </c>
      <c r="G38" s="77" t="s">
        <v>735</v>
      </c>
      <c r="H38" s="93">
        <v>45352</v>
      </c>
      <c r="I38" s="78" t="s">
        <v>157</v>
      </c>
    </row>
    <row r="39" spans="1:9" ht="20.399999999999999" customHeight="1" x14ac:dyDescent="0.3">
      <c r="A39" s="73">
        <v>34</v>
      </c>
      <c r="B39" s="104" t="s">
        <v>772</v>
      </c>
      <c r="C39" s="106">
        <v>522</v>
      </c>
      <c r="D39" s="75">
        <f t="shared" si="3"/>
        <v>522</v>
      </c>
      <c r="E39" s="107">
        <v>0</v>
      </c>
      <c r="F39" s="76" t="s">
        <v>804</v>
      </c>
      <c r="G39" s="77">
        <v>1</v>
      </c>
      <c r="H39" s="93">
        <v>45356</v>
      </c>
      <c r="I39" s="78" t="s">
        <v>829</v>
      </c>
    </row>
    <row r="40" spans="1:9" ht="20.399999999999999" customHeight="1" x14ac:dyDescent="0.3">
      <c r="A40" s="73">
        <v>35</v>
      </c>
      <c r="B40" s="104" t="s">
        <v>773</v>
      </c>
      <c r="C40" s="105">
        <v>2599</v>
      </c>
      <c r="D40" s="75">
        <f t="shared" si="3"/>
        <v>2599</v>
      </c>
      <c r="E40" s="107">
        <v>0</v>
      </c>
      <c r="F40" s="76" t="s">
        <v>794</v>
      </c>
      <c r="G40" s="77">
        <v>2</v>
      </c>
      <c r="H40" s="93">
        <v>45356</v>
      </c>
      <c r="I40" s="78" t="s">
        <v>830</v>
      </c>
    </row>
    <row r="41" spans="1:9" ht="20.399999999999999" customHeight="1" x14ac:dyDescent="0.3">
      <c r="A41" s="73">
        <v>36</v>
      </c>
      <c r="B41" s="104" t="s">
        <v>774</v>
      </c>
      <c r="C41" s="105">
        <v>1225</v>
      </c>
      <c r="D41" s="75">
        <f>C41-C41/6</f>
        <v>1020.8333333333334</v>
      </c>
      <c r="E41" s="107">
        <v>0</v>
      </c>
      <c r="F41" s="76" t="s">
        <v>796</v>
      </c>
      <c r="G41" s="77">
        <v>2</v>
      </c>
      <c r="H41" s="93">
        <v>45356</v>
      </c>
      <c r="I41" s="78" t="s">
        <v>653</v>
      </c>
    </row>
    <row r="42" spans="1:9" ht="20.399999999999999" customHeight="1" x14ac:dyDescent="0.3">
      <c r="A42" s="73">
        <v>37</v>
      </c>
      <c r="B42" s="104" t="s">
        <v>775</v>
      </c>
      <c r="C42" s="105">
        <v>3900</v>
      </c>
      <c r="D42" s="75">
        <f t="shared" si="3"/>
        <v>3900</v>
      </c>
      <c r="E42" s="107">
        <v>0</v>
      </c>
      <c r="F42" s="76" t="s">
        <v>787</v>
      </c>
      <c r="G42" s="77">
        <v>15</v>
      </c>
      <c r="H42" s="93">
        <v>45358</v>
      </c>
      <c r="I42" s="78" t="s">
        <v>310</v>
      </c>
    </row>
    <row r="43" spans="1:9" ht="20.399999999999999" customHeight="1" x14ac:dyDescent="0.3">
      <c r="A43" s="73">
        <v>38</v>
      </c>
      <c r="B43" s="104" t="s">
        <v>776</v>
      </c>
      <c r="C43" s="106">
        <v>900</v>
      </c>
      <c r="D43" s="75">
        <f t="shared" si="3"/>
        <v>900</v>
      </c>
      <c r="E43" s="107">
        <v>0</v>
      </c>
      <c r="F43" s="76" t="s">
        <v>789</v>
      </c>
      <c r="G43" s="77">
        <v>2</v>
      </c>
      <c r="H43" s="93">
        <v>45362</v>
      </c>
      <c r="I43" s="78" t="s">
        <v>831</v>
      </c>
    </row>
    <row r="44" spans="1:9" ht="20.399999999999999" customHeight="1" x14ac:dyDescent="0.3">
      <c r="A44" s="73">
        <v>39</v>
      </c>
      <c r="B44" s="104" t="s">
        <v>777</v>
      </c>
      <c r="C44" s="105">
        <v>2171</v>
      </c>
      <c r="D44" s="75">
        <f t="shared" si="3"/>
        <v>2171</v>
      </c>
      <c r="E44" s="107">
        <v>0</v>
      </c>
      <c r="F44" s="76" t="s">
        <v>788</v>
      </c>
      <c r="G44" s="77" t="s">
        <v>736</v>
      </c>
      <c r="H44" s="93">
        <v>45363</v>
      </c>
      <c r="I44" s="78" t="s">
        <v>712</v>
      </c>
    </row>
    <row r="45" spans="1:9" ht="20.399999999999999" customHeight="1" x14ac:dyDescent="0.3">
      <c r="A45" s="73">
        <v>40</v>
      </c>
      <c r="B45" s="104" t="s">
        <v>778</v>
      </c>
      <c r="C45" s="106">
        <v>891</v>
      </c>
      <c r="D45" s="75">
        <f t="shared" si="3"/>
        <v>891</v>
      </c>
      <c r="E45" s="107">
        <v>0</v>
      </c>
      <c r="F45" s="76" t="s">
        <v>805</v>
      </c>
      <c r="G45" s="77">
        <v>198</v>
      </c>
      <c r="H45" s="93">
        <v>45364</v>
      </c>
      <c r="I45" s="78" t="s">
        <v>832</v>
      </c>
    </row>
    <row r="46" spans="1:9" ht="20.399999999999999" customHeight="1" x14ac:dyDescent="0.3">
      <c r="A46" s="73">
        <v>41</v>
      </c>
      <c r="B46" s="104" t="s">
        <v>779</v>
      </c>
      <c r="C46" s="105">
        <v>3257</v>
      </c>
      <c r="D46" s="75">
        <f t="shared" si="3"/>
        <v>3257</v>
      </c>
      <c r="E46" s="106">
        <v>542.83000000000004</v>
      </c>
      <c r="F46" s="76" t="s">
        <v>806</v>
      </c>
      <c r="G46" s="77" t="s">
        <v>737</v>
      </c>
      <c r="H46" s="93">
        <v>45365</v>
      </c>
      <c r="I46" s="78" t="s">
        <v>833</v>
      </c>
    </row>
    <row r="47" spans="1:9" ht="20.399999999999999" customHeight="1" x14ac:dyDescent="0.3">
      <c r="A47" s="73">
        <v>42</v>
      </c>
      <c r="B47" s="104" t="s">
        <v>780</v>
      </c>
      <c r="C47" s="105">
        <v>2729</v>
      </c>
      <c r="D47" s="75">
        <f t="shared" si="3"/>
        <v>2729</v>
      </c>
      <c r="E47" s="107">
        <v>0</v>
      </c>
      <c r="F47" s="76" t="s">
        <v>807</v>
      </c>
      <c r="G47" s="77">
        <v>219858669</v>
      </c>
      <c r="H47" s="93">
        <v>45366</v>
      </c>
      <c r="I47" s="78" t="s">
        <v>834</v>
      </c>
    </row>
    <row r="48" spans="1:9" ht="20.399999999999999" customHeight="1" x14ac:dyDescent="0.3">
      <c r="A48" s="73">
        <v>43</v>
      </c>
      <c r="B48" s="104" t="s">
        <v>781</v>
      </c>
      <c r="C48" s="106">
        <v>696</v>
      </c>
      <c r="D48" s="75">
        <f t="shared" ref="D48:D51" si="4">C48-C48/6</f>
        <v>580</v>
      </c>
      <c r="E48" s="107">
        <v>0</v>
      </c>
      <c r="F48" s="76" t="s">
        <v>805</v>
      </c>
      <c r="G48" s="77">
        <v>41</v>
      </c>
      <c r="H48" s="93">
        <v>45369</v>
      </c>
      <c r="I48" s="78" t="s">
        <v>835</v>
      </c>
    </row>
    <row r="49" spans="1:9" ht="20.399999999999999" customHeight="1" x14ac:dyDescent="0.3">
      <c r="A49" s="73">
        <v>44</v>
      </c>
      <c r="B49" s="104" t="s">
        <v>782</v>
      </c>
      <c r="C49" s="106">
        <v>440</v>
      </c>
      <c r="D49" s="75">
        <f t="shared" si="4"/>
        <v>366.66666666666669</v>
      </c>
      <c r="E49" s="107">
        <v>0</v>
      </c>
      <c r="F49" s="76" t="s">
        <v>789</v>
      </c>
      <c r="G49" s="77">
        <v>3</v>
      </c>
      <c r="H49" s="93">
        <v>45370</v>
      </c>
      <c r="I49" s="78" t="s">
        <v>831</v>
      </c>
    </row>
    <row r="50" spans="1:9" ht="20.399999999999999" customHeight="1" x14ac:dyDescent="0.3">
      <c r="A50" s="73">
        <v>45</v>
      </c>
      <c r="B50" s="104" t="s">
        <v>783</v>
      </c>
      <c r="C50" s="106">
        <v>692</v>
      </c>
      <c r="D50" s="75">
        <f t="shared" si="4"/>
        <v>576.66666666666663</v>
      </c>
      <c r="E50" s="107">
        <v>0</v>
      </c>
      <c r="F50" s="76" t="s">
        <v>808</v>
      </c>
      <c r="G50" s="77" t="s">
        <v>738</v>
      </c>
      <c r="H50" s="93">
        <v>45371</v>
      </c>
      <c r="I50" s="78" t="s">
        <v>836</v>
      </c>
    </row>
    <row r="51" spans="1:9" ht="20.399999999999999" customHeight="1" x14ac:dyDescent="0.3">
      <c r="A51" s="73">
        <v>46</v>
      </c>
      <c r="B51" s="104" t="s">
        <v>784</v>
      </c>
      <c r="C51" s="105">
        <v>4278</v>
      </c>
      <c r="D51" s="75">
        <f t="shared" si="4"/>
        <v>3565</v>
      </c>
      <c r="E51" s="107">
        <v>0</v>
      </c>
      <c r="F51" s="76" t="s">
        <v>809</v>
      </c>
      <c r="G51" s="77">
        <v>1</v>
      </c>
      <c r="H51" s="93">
        <v>45377</v>
      </c>
      <c r="I51" s="78" t="s">
        <v>837</v>
      </c>
    </row>
    <row r="52" spans="1:9" ht="20.399999999999999" customHeight="1" x14ac:dyDescent="0.3">
      <c r="A52" s="73">
        <v>47</v>
      </c>
      <c r="B52" s="104" t="s">
        <v>785</v>
      </c>
      <c r="C52" s="105">
        <v>9442.08</v>
      </c>
      <c r="D52" s="75">
        <f t="shared" si="3"/>
        <v>9442.08</v>
      </c>
      <c r="E52" s="105">
        <v>1573.68</v>
      </c>
      <c r="F52" s="76" t="s">
        <v>810</v>
      </c>
      <c r="G52" s="77">
        <v>2716</v>
      </c>
      <c r="H52" s="93">
        <v>45380</v>
      </c>
      <c r="I52" s="78" t="s">
        <v>838</v>
      </c>
    </row>
    <row r="53" spans="1:9" x14ac:dyDescent="0.3">
      <c r="A53" s="96"/>
      <c r="B53" s="97"/>
      <c r="C53" s="98"/>
      <c r="D53" s="98"/>
      <c r="E53" s="98"/>
      <c r="F53" s="91"/>
      <c r="G53" s="83"/>
      <c r="H53" s="83"/>
      <c r="I53" s="102"/>
    </row>
    <row r="54" spans="1:9" x14ac:dyDescent="0.3">
      <c r="A54" s="116" t="s">
        <v>94</v>
      </c>
      <c r="B54" s="116"/>
      <c r="C54" s="81">
        <f>SUM(C6:C52)</f>
        <v>225246.18999999997</v>
      </c>
      <c r="D54" s="81">
        <f t="shared" ref="D54:E54" si="5">SUM(D6:D52)</f>
        <v>211465.4433333333</v>
      </c>
      <c r="E54" s="81">
        <f t="shared" si="5"/>
        <v>23938.690000000002</v>
      </c>
      <c r="I54" s="64"/>
    </row>
    <row r="55" spans="1:9" x14ac:dyDescent="0.3">
      <c r="A55" s="84"/>
      <c r="B55" s="84"/>
      <c r="C55" s="85"/>
      <c r="D55" s="85"/>
      <c r="E55" s="84"/>
      <c r="F55" s="85" t="s">
        <v>116</v>
      </c>
    </row>
    <row r="56" spans="1:9" x14ac:dyDescent="0.3">
      <c r="A56" s="86" t="s">
        <v>117</v>
      </c>
      <c r="B56" s="87"/>
      <c r="C56" s="66"/>
      <c r="D56" s="66"/>
      <c r="E56" s="70"/>
      <c r="F56" s="89" t="s">
        <v>97</v>
      </c>
    </row>
    <row r="57" spans="1:9" s="70" customFormat="1" x14ac:dyDescent="0.3">
      <c r="A57" s="84"/>
      <c r="B57" s="88" t="s">
        <v>95</v>
      </c>
      <c r="C57" s="66"/>
      <c r="D57" s="66"/>
      <c r="F57" s="66"/>
      <c r="I57" s="66"/>
    </row>
    <row r="63" spans="1:9" x14ac:dyDescent="0.3">
      <c r="E63" s="95"/>
    </row>
  </sheetData>
  <autoFilter ref="A5:H54" xr:uid="{1954FC05-C986-42AB-AAB0-E672989C3AA3}"/>
  <mergeCells count="1">
    <mergeCell ref="A54:B54"/>
  </mergeCells>
  <pageMargins left="0" right="0" top="0" bottom="0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12</vt:i4>
      </vt:variant>
    </vt:vector>
  </HeadingPairs>
  <TitlesOfParts>
    <vt:vector size="12" baseType="lpstr">
      <vt:lpstr>1 кв</vt:lpstr>
      <vt:lpstr>2 кв </vt:lpstr>
      <vt:lpstr>3 кв</vt:lpstr>
      <vt:lpstr>4 кв </vt:lpstr>
      <vt:lpstr>1 кв-2023</vt:lpstr>
      <vt:lpstr>2 кв-2023</vt:lpstr>
      <vt:lpstr>3 кв-2023</vt:lpstr>
      <vt:lpstr>4-кв-2023</vt:lpstr>
      <vt:lpstr>1-кв-2024</vt:lpstr>
      <vt:lpstr>2-кв-2024</vt:lpstr>
      <vt:lpstr>3-кв-2024</vt:lpstr>
      <vt:lpstr>4-кв-2024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2022-10-21T10:28:52Z</cp:lastPrinted>
  <dcterms:created xsi:type="dcterms:W3CDTF">2022-05-16T06:55:15Z</dcterms:created>
  <dcterms:modified xsi:type="dcterms:W3CDTF">2025-01-21T12:59:16Z</dcterms:modified>
</cp:coreProperties>
</file>