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0736" windowHeight="11760" activeTab="3"/>
  </bookViews>
  <sheets>
    <sheet name="Загальний фонд" sheetId="5" r:id="rId1"/>
    <sheet name="Спецфонд плата за послуги" sheetId="7" r:id="rId2"/>
    <sheet name="Спецфонд благодійні внески" sheetId="8" r:id="rId3"/>
    <sheet name="бюджет розвитку" sheetId="9" r:id="rId4"/>
  </sheets>
  <calcPr calcId="144525"/>
</workbook>
</file>

<file path=xl/calcChain.xml><?xml version="1.0" encoding="utf-8"?>
<calcChain xmlns="http://schemas.openxmlformats.org/spreadsheetml/2006/main">
  <c r="D23" i="7" l="1"/>
  <c r="C23" i="7"/>
  <c r="N23" i="5"/>
  <c r="O23" i="5"/>
  <c r="C23" i="8"/>
  <c r="P21" i="9" l="1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6" i="9"/>
  <c r="I23" i="8"/>
  <c r="C23" i="9"/>
  <c r="O23" i="9"/>
  <c r="N23" i="9"/>
  <c r="M23" i="9"/>
  <c r="L23" i="9"/>
  <c r="K23" i="9"/>
  <c r="J23" i="9"/>
  <c r="I23" i="9"/>
  <c r="H23" i="9"/>
  <c r="G23" i="9"/>
  <c r="F23" i="9"/>
  <c r="E23" i="9"/>
  <c r="P23" i="8"/>
  <c r="O23" i="8"/>
  <c r="N23" i="8"/>
  <c r="M23" i="8"/>
  <c r="L23" i="8"/>
  <c r="K23" i="8"/>
  <c r="J23" i="8"/>
  <c r="H23" i="8"/>
  <c r="G23" i="8"/>
  <c r="F23" i="8"/>
  <c r="E23" i="8"/>
  <c r="D23" i="8"/>
  <c r="P23" i="7"/>
  <c r="O23" i="7"/>
  <c r="N23" i="7"/>
  <c r="M23" i="7"/>
  <c r="L23" i="7"/>
  <c r="K23" i="7"/>
  <c r="J23" i="7"/>
  <c r="I23" i="7"/>
  <c r="H23" i="7"/>
  <c r="G23" i="7"/>
  <c r="F23" i="7"/>
  <c r="E23" i="7"/>
  <c r="P23" i="5"/>
  <c r="M23" i="5"/>
  <c r="L23" i="5"/>
  <c r="K23" i="5"/>
  <c r="J23" i="5"/>
  <c r="I23" i="5"/>
  <c r="H23" i="5"/>
  <c r="G23" i="5"/>
  <c r="F23" i="5"/>
  <c r="E23" i="5"/>
  <c r="D23" i="5"/>
  <c r="C23" i="5"/>
  <c r="P23" i="9" l="1"/>
</calcChain>
</file>

<file path=xl/sharedStrings.xml><?xml version="1.0" encoding="utf-8"?>
<sst xmlns="http://schemas.openxmlformats.org/spreadsheetml/2006/main" count="145" uniqueCount="44">
  <si>
    <t>зарплата</t>
  </si>
  <si>
    <t>нарахування на зарплату</t>
  </si>
  <si>
    <t>предмети, матеріали, обладнання,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</si>
  <si>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</si>
  <si>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</si>
  <si>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</si>
  <si>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</si>
  <si>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</si>
  <si>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</si>
  <si>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</si>
  <si>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</si>
  <si>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</si>
  <si>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капітальні видатки</t>
  </si>
  <si>
    <t>КФК</t>
  </si>
  <si>
    <t>Найменування розпорядника бюджетниїх коштів</t>
  </si>
  <si>
    <t>всього</t>
  </si>
  <si>
    <t>в тому числі за економічною класифікацією видатків</t>
  </si>
  <si>
    <t>Обсяги асигнувань , грн.</t>
  </si>
  <si>
    <t>кількість посад (шт.од.)</t>
  </si>
  <si>
    <t>ДНЗ "Вишнівецький ПЛ"</t>
  </si>
  <si>
    <t>ДПТНЗ "Заліщицьке ВПУ"</t>
  </si>
  <si>
    <t>ДНЗ "Підволочиський ПЛ"</t>
  </si>
  <si>
    <t>ДНЗ "Почаївське ВПУ"</t>
  </si>
  <si>
    <t>ДНЗ "Скалатський ПЛ"</t>
  </si>
  <si>
    <t>ДНЗ "Підгаєцький ПЛ"</t>
  </si>
  <si>
    <t>ДНЗ "ТПК ПВФП"</t>
  </si>
  <si>
    <t>ДНЗ "Бучацьке ПТУ"</t>
  </si>
  <si>
    <t>ДНЗ "Хоростківський ПСГЛ"</t>
  </si>
  <si>
    <t>ДНЗ "Чортківське ВПУ"</t>
  </si>
  <si>
    <t>Лановецька філія "ТПК ПВФП"</t>
  </si>
  <si>
    <t>ДНЗ "Шумське ПТУ"</t>
  </si>
  <si>
    <t>ДНЗ "Борщівський ПЛ"</t>
  </si>
  <si>
    <t>ПТУ №34 смт.Коропець</t>
  </si>
  <si>
    <t>Зборівський коледж ТНТУ ім. І.Пулюя</t>
  </si>
  <si>
    <t>Всього</t>
  </si>
  <si>
    <t>2.1. Обсяги асигнувань від плати за послуги, що надаються бюджетними установами згідно з їх основною діяльністю , грн.</t>
  </si>
  <si>
    <t>ДНЗ "Кременецький ПЛ"</t>
  </si>
  <si>
    <t>2.3 Обсяги асигнувань від благодійних внесків , грн.</t>
  </si>
  <si>
    <t>2.3 Обсяги асигнувань від бюджету розвитку, грн.</t>
  </si>
  <si>
    <t xml:space="preserve"> </t>
  </si>
  <si>
    <t>2. Звіт про касові видатки від бюджету розвитку  за січень-грудень  2024 року</t>
  </si>
  <si>
    <t>2. Звіт про касові видатки від власних надходжень бюджетних установ   за січень-грудень  2024 року</t>
  </si>
  <si>
    <t>2. Звіт про касові видатки від власних надходжень бюджетних установ за січень-грудень  2024 року</t>
  </si>
  <si>
    <t>1. Звіт про касові видатки загального фонду обласного бюджету за січень-грудень 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</si>
</sst>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textRotation="9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textRotation="90"/>
    </xf>
    <xf numFmtId="0" fontId="1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zoomScaleSheetLayoutView="120" workbookViewId="0">
      <pane xSplit="16" ySplit="5" topLeftCell="Q21" activePane="bottomRight" state="frozen"/>
      <selection pane="topRight" activeCell="Q1" sqref="Q1"/>
      <selection pane="bottomLeft" activeCell="A7" sqref="A7"/>
      <selection pane="bottomRight" activeCell="K12" sqref="K12"/>
    </sheetView>
  </sheetViews>
  <sheetFormatPr defaultRowHeight="14.4" x14ac:dyDescent="0.3"/>
  <cols>
    <col min="1" max="1" width="2.88671875" customWidth="1"/>
    <col min="2" max="2" width="14.6640625" customWidth="1"/>
    <col min="3" max="3" width="14.33203125" customWidth="1"/>
    <col min="4" max="4" width="14.44140625" customWidth="1"/>
    <col min="5" max="5" width="13.6640625" customWidth="1"/>
    <col min="6" max="6" width="12" customWidth="1"/>
    <col min="7" max="7" width="10.5546875" customWidth="1"/>
    <col min="8" max="8" width="12" customWidth="1"/>
    <col min="9" max="9" width="12.44140625" customWidth="1"/>
    <col min="10" max="10" width="5" hidden="1" customWidth="1"/>
    <col min="11" max="11" width="12.6640625" customWidth="1"/>
    <col min="12" max="12" width="10.6640625" customWidth="1"/>
    <col min="13" max="13" width="12.33203125" customWidth="1"/>
    <col min="14" max="14" width="13.6640625" customWidth="1"/>
    <col min="15" max="15" width="10.88671875" customWidth="1"/>
    <col min="16" max="16" width="8.5546875" customWidth="1"/>
  </cols>
  <sheetData>
    <row r="1" spans="1:16" ht="19.5" customHeight="1" x14ac:dyDescent="0.3">
      <c r="A1" s="21" t="s">
        <v>43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0.25" customHeight="1" x14ac:dyDescent="0.3">
      <c r="A2" s="23" t="s">
        <v>13</v>
      </c>
      <c r="B2" s="26" t="s">
        <v>14</v>
      </c>
      <c r="C2" s="26" t="s">
        <v>17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23.25" customHeight="1" x14ac:dyDescent="0.3">
      <c r="A3" s="24"/>
      <c r="B3" s="26"/>
      <c r="C3" s="26" t="s">
        <v>15</v>
      </c>
      <c r="D3" s="26" t="s">
        <v>16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72.75" customHeight="1" x14ac:dyDescent="0.3">
      <c r="A4" s="25"/>
      <c r="B4" s="26"/>
      <c r="C4" s="26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18</v>
      </c>
    </row>
    <row r="5" spans="1:16" x14ac:dyDescent="0.3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3.5" customHeight="1" x14ac:dyDescent="0.3">
      <c r="A6" s="3">
        <v>611091</v>
      </c>
      <c r="B6" s="2" t="s">
        <v>19</v>
      </c>
      <c r="C6" s="17">
        <v>14662246.310000001</v>
      </c>
      <c r="D6" s="17">
        <v>8964769</v>
      </c>
      <c r="E6" s="17">
        <v>1898395.47</v>
      </c>
      <c r="F6" s="17">
        <v>146128.46</v>
      </c>
      <c r="G6" s="17">
        <v>8600</v>
      </c>
      <c r="H6" s="17">
        <v>19936.37</v>
      </c>
      <c r="I6" s="17">
        <v>152892.07</v>
      </c>
      <c r="J6" s="17"/>
      <c r="K6" s="17"/>
      <c r="L6" s="17">
        <v>19985</v>
      </c>
      <c r="M6" s="17">
        <v>526161.79</v>
      </c>
      <c r="N6" s="17">
        <v>120621.67</v>
      </c>
      <c r="O6" s="17">
        <v>814697.35</v>
      </c>
      <c r="P6" s="5">
        <v>62</v>
      </c>
    </row>
    <row r="7" spans="1:16" ht="45.75" customHeight="1" x14ac:dyDescent="0.3">
      <c r="A7" s="3">
        <v>611091</v>
      </c>
      <c r="B7" s="11" t="s">
        <v>36</v>
      </c>
      <c r="C7" s="17">
        <v>37632616.780000001</v>
      </c>
      <c r="D7" s="17">
        <v>22404118</v>
      </c>
      <c r="E7" s="17">
        <v>5018700</v>
      </c>
      <c r="F7" s="17">
        <v>495410</v>
      </c>
      <c r="G7" s="17">
        <v>29048</v>
      </c>
      <c r="H7" s="17">
        <v>293568</v>
      </c>
      <c r="I7" s="17">
        <v>77500</v>
      </c>
      <c r="J7" s="17"/>
      <c r="K7" s="17"/>
      <c r="L7" s="17">
        <v>87913</v>
      </c>
      <c r="M7" s="17">
        <v>459649.91</v>
      </c>
      <c r="N7" s="17">
        <v>1460998.83</v>
      </c>
      <c r="O7" s="17">
        <v>228093.56</v>
      </c>
      <c r="P7" s="5">
        <v>136.5</v>
      </c>
    </row>
    <row r="8" spans="1:16" ht="48.75" customHeight="1" x14ac:dyDescent="0.3">
      <c r="A8" s="3">
        <v>611091</v>
      </c>
      <c r="B8" s="11" t="s">
        <v>20</v>
      </c>
      <c r="C8" s="17">
        <v>26219634.030000001</v>
      </c>
      <c r="D8" s="17">
        <v>16849802</v>
      </c>
      <c r="E8" s="17">
        <v>3554182.31</v>
      </c>
      <c r="F8" s="17">
        <v>305921</v>
      </c>
      <c r="G8" s="17">
        <v>17769</v>
      </c>
      <c r="H8" s="17">
        <v>152331.66</v>
      </c>
      <c r="I8" s="17">
        <v>57702</v>
      </c>
      <c r="J8" s="17"/>
      <c r="K8" s="17">
        <v>1131530.08</v>
      </c>
      <c r="L8" s="17">
        <v>25388.880000000001</v>
      </c>
      <c r="M8" s="17">
        <v>289065.21999999997</v>
      </c>
      <c r="N8" s="17"/>
      <c r="O8" s="17">
        <v>11743.68</v>
      </c>
      <c r="P8" s="5">
        <v>105.75</v>
      </c>
    </row>
    <row r="9" spans="1:16" ht="44.25" customHeight="1" x14ac:dyDescent="0.3">
      <c r="A9" s="3">
        <v>611091</v>
      </c>
      <c r="B9" s="11" t="s">
        <v>21</v>
      </c>
      <c r="C9" s="17">
        <v>17337353.489999998</v>
      </c>
      <c r="D9" s="17">
        <v>9513586.4399999995</v>
      </c>
      <c r="E9" s="17">
        <v>1888479.3</v>
      </c>
      <c r="F9" s="17">
        <v>197182</v>
      </c>
      <c r="G9" s="17">
        <v>11424</v>
      </c>
      <c r="H9" s="17">
        <v>300471</v>
      </c>
      <c r="I9" s="17">
        <v>94447.84</v>
      </c>
      <c r="J9" s="17"/>
      <c r="K9" s="17">
        <v>1699973.75</v>
      </c>
      <c r="L9" s="17">
        <v>87799.41</v>
      </c>
      <c r="M9" s="17">
        <v>499981.81</v>
      </c>
      <c r="N9" s="17"/>
      <c r="O9" s="17">
        <v>11930.94</v>
      </c>
      <c r="P9" s="5">
        <v>66.75</v>
      </c>
    </row>
    <row r="10" spans="1:16" ht="44.25" customHeight="1" x14ac:dyDescent="0.3">
      <c r="A10" s="3">
        <v>611091</v>
      </c>
      <c r="B10" s="11" t="s">
        <v>22</v>
      </c>
      <c r="C10" s="17">
        <v>30485794.300000001</v>
      </c>
      <c r="D10" s="17">
        <v>17650071.300000001</v>
      </c>
      <c r="E10" s="17">
        <v>3677200</v>
      </c>
      <c r="F10" s="17">
        <v>1063578</v>
      </c>
      <c r="G10" s="17">
        <v>19040</v>
      </c>
      <c r="H10" s="17">
        <v>37092</v>
      </c>
      <c r="I10" s="17">
        <v>292900</v>
      </c>
      <c r="J10" s="17"/>
      <c r="K10" s="17">
        <v>2063400</v>
      </c>
      <c r="L10" s="17"/>
      <c r="M10" s="17">
        <v>1041500</v>
      </c>
      <c r="N10" s="17"/>
      <c r="O10" s="17">
        <v>30000</v>
      </c>
      <c r="P10" s="5">
        <v>108.25</v>
      </c>
    </row>
    <row r="11" spans="1:16" ht="46.5" customHeight="1" x14ac:dyDescent="0.3">
      <c r="A11" s="3">
        <v>611091</v>
      </c>
      <c r="B11" s="2" t="s">
        <v>23</v>
      </c>
      <c r="C11" s="17">
        <v>14530461.939999999</v>
      </c>
      <c r="D11" s="17">
        <v>8174953.6500000004</v>
      </c>
      <c r="E11" s="17">
        <v>1779564.08</v>
      </c>
      <c r="F11" s="17">
        <v>127442.3</v>
      </c>
      <c r="G11" s="17">
        <v>7372</v>
      </c>
      <c r="H11" s="17">
        <v>38193.050000000003</v>
      </c>
      <c r="I11" s="17">
        <v>112600</v>
      </c>
      <c r="J11" s="17"/>
      <c r="K11" s="17"/>
      <c r="L11" s="17">
        <v>19998</v>
      </c>
      <c r="M11" s="17">
        <v>539970.07999999996</v>
      </c>
      <c r="N11" s="17">
        <v>1672189.78</v>
      </c>
      <c r="O11" s="17">
        <v>146770</v>
      </c>
      <c r="P11" s="5">
        <v>62.5</v>
      </c>
    </row>
    <row r="12" spans="1:16" ht="48" customHeight="1" x14ac:dyDescent="0.3">
      <c r="A12" s="3">
        <v>611091</v>
      </c>
      <c r="B12" s="2" t="s">
        <v>24</v>
      </c>
      <c r="C12" s="17">
        <v>15818856.18</v>
      </c>
      <c r="D12" s="17">
        <v>9820397.2799999993</v>
      </c>
      <c r="E12" s="17">
        <v>2146472.7200000002</v>
      </c>
      <c r="F12" s="17">
        <v>154702</v>
      </c>
      <c r="G12" s="17">
        <v>9032</v>
      </c>
      <c r="H12" s="17">
        <v>85304</v>
      </c>
      <c r="I12" s="17">
        <v>64396.42</v>
      </c>
      <c r="J12" s="17"/>
      <c r="K12" s="17"/>
      <c r="L12" s="17">
        <v>10350.9</v>
      </c>
      <c r="M12" s="17">
        <v>232197.2</v>
      </c>
      <c r="N12" s="17">
        <v>1348295.6</v>
      </c>
      <c r="O12" s="17">
        <v>25995.06</v>
      </c>
      <c r="P12" s="5">
        <v>75</v>
      </c>
    </row>
    <row r="13" spans="1:16" ht="46.5" customHeight="1" x14ac:dyDescent="0.3">
      <c r="A13" s="3">
        <v>611091</v>
      </c>
      <c r="B13" s="2" t="s">
        <v>25</v>
      </c>
      <c r="C13" s="17">
        <v>24354287.949999999</v>
      </c>
      <c r="D13" s="17">
        <v>12664427</v>
      </c>
      <c r="E13" s="17">
        <v>2703893.39</v>
      </c>
      <c r="F13" s="17">
        <v>302221</v>
      </c>
      <c r="G13" s="17">
        <v>17282</v>
      </c>
      <c r="H13" s="17">
        <v>464632</v>
      </c>
      <c r="I13" s="17">
        <v>138000</v>
      </c>
      <c r="J13" s="17"/>
      <c r="K13" s="17"/>
      <c r="L13" s="17">
        <v>88920.42</v>
      </c>
      <c r="M13" s="17">
        <v>1420254</v>
      </c>
      <c r="N13" s="17">
        <v>1549338.14</v>
      </c>
      <c r="O13" s="17">
        <v>47800</v>
      </c>
      <c r="P13" s="5">
        <v>95.75</v>
      </c>
    </row>
    <row r="14" spans="1:16" ht="48.75" customHeight="1" x14ac:dyDescent="0.3">
      <c r="A14" s="3">
        <v>611091</v>
      </c>
      <c r="B14" s="2" t="s">
        <v>26</v>
      </c>
      <c r="C14" s="17">
        <v>30548417.02</v>
      </c>
      <c r="D14" s="17">
        <v>17814300</v>
      </c>
      <c r="E14" s="17">
        <v>3682699.02</v>
      </c>
      <c r="F14" s="17">
        <v>393487</v>
      </c>
      <c r="G14" s="17">
        <v>23036</v>
      </c>
      <c r="H14" s="17">
        <v>302392</v>
      </c>
      <c r="I14" s="17">
        <v>91000</v>
      </c>
      <c r="J14" s="17"/>
      <c r="K14" s="17">
        <v>1900000</v>
      </c>
      <c r="L14" s="17"/>
      <c r="M14" s="17">
        <v>459939</v>
      </c>
      <c r="N14" s="17"/>
      <c r="O14" s="17">
        <v>11000</v>
      </c>
      <c r="P14" s="5">
        <v>116.75</v>
      </c>
    </row>
    <row r="15" spans="1:16" ht="47.25" customHeight="1" x14ac:dyDescent="0.3">
      <c r="A15" s="3">
        <v>611091</v>
      </c>
      <c r="B15" s="2" t="s">
        <v>27</v>
      </c>
      <c r="C15" s="17">
        <v>10879419.34</v>
      </c>
      <c r="D15" s="17">
        <v>6533320.4000000004</v>
      </c>
      <c r="E15" s="17">
        <v>1410905.26</v>
      </c>
      <c r="F15" s="17">
        <v>134628</v>
      </c>
      <c r="G15" s="17">
        <v>7860</v>
      </c>
      <c r="H15" s="17">
        <v>46028</v>
      </c>
      <c r="I15" s="17">
        <v>41000</v>
      </c>
      <c r="J15" s="17"/>
      <c r="K15" s="17"/>
      <c r="L15" s="17"/>
      <c r="M15" s="17">
        <v>334880.2</v>
      </c>
      <c r="N15" s="17">
        <v>502797.48</v>
      </c>
      <c r="O15" s="17">
        <v>10000</v>
      </c>
      <c r="P15" s="5">
        <v>51</v>
      </c>
    </row>
    <row r="16" spans="1:16" ht="43.5" customHeight="1" x14ac:dyDescent="0.3">
      <c r="A16" s="3">
        <v>611091</v>
      </c>
      <c r="B16" s="11" t="s">
        <v>28</v>
      </c>
      <c r="C16" s="17">
        <v>36717869.240000002</v>
      </c>
      <c r="D16" s="17">
        <v>22324944</v>
      </c>
      <c r="E16" s="17">
        <v>4743435.34</v>
      </c>
      <c r="F16" s="17">
        <v>376869</v>
      </c>
      <c r="G16" s="17">
        <v>22061</v>
      </c>
      <c r="H16" s="17">
        <v>192088</v>
      </c>
      <c r="I16" s="17">
        <v>65179.99</v>
      </c>
      <c r="J16" s="17"/>
      <c r="K16" s="17"/>
      <c r="L16" s="17">
        <v>72129.990000000005</v>
      </c>
      <c r="M16" s="17">
        <v>1743465.28</v>
      </c>
      <c r="N16" s="17">
        <v>2191799.2000000002</v>
      </c>
      <c r="O16" s="17">
        <v>68866.44</v>
      </c>
      <c r="P16" s="5">
        <v>141.5</v>
      </c>
    </row>
    <row r="17" spans="1:16" ht="45.75" customHeight="1" x14ac:dyDescent="0.3">
      <c r="A17" s="3">
        <v>611091</v>
      </c>
      <c r="B17" s="11" t="s">
        <v>29</v>
      </c>
      <c r="C17" s="17">
        <v>14810475.369999999</v>
      </c>
      <c r="D17" s="17">
        <v>9021545</v>
      </c>
      <c r="E17" s="17">
        <v>1896084.43</v>
      </c>
      <c r="F17" s="17">
        <v>155755</v>
      </c>
      <c r="G17" s="17">
        <v>8934</v>
      </c>
      <c r="H17" s="17">
        <v>109948</v>
      </c>
      <c r="I17" s="17">
        <v>108200</v>
      </c>
      <c r="J17" s="17"/>
      <c r="K17" s="17"/>
      <c r="L17" s="17">
        <v>11000</v>
      </c>
      <c r="M17" s="17">
        <v>344801.78</v>
      </c>
      <c r="N17" s="17">
        <v>476573.16</v>
      </c>
      <c r="O17" s="17">
        <v>10000</v>
      </c>
      <c r="P17" s="5">
        <v>64.75</v>
      </c>
    </row>
    <row r="18" spans="1:16" ht="46.5" customHeight="1" x14ac:dyDescent="0.3">
      <c r="A18" s="3">
        <v>611091</v>
      </c>
      <c r="B18" s="11" t="s">
        <v>30</v>
      </c>
      <c r="C18" s="17">
        <v>19784779.600000001</v>
      </c>
      <c r="D18" s="17">
        <v>11793243.880000001</v>
      </c>
      <c r="E18" s="17">
        <v>2453711.42</v>
      </c>
      <c r="F18" s="17">
        <v>264312</v>
      </c>
      <c r="G18" s="17">
        <v>15281</v>
      </c>
      <c r="H18" s="17">
        <v>213122</v>
      </c>
      <c r="I18" s="17">
        <v>108500</v>
      </c>
      <c r="J18" s="17"/>
      <c r="K18" s="17">
        <v>486600</v>
      </c>
      <c r="L18" s="17"/>
      <c r="M18" s="17">
        <v>356547.3</v>
      </c>
      <c r="N18" s="17">
        <v>10000</v>
      </c>
      <c r="O18" s="17">
        <v>15000</v>
      </c>
      <c r="P18" s="5">
        <v>83.75</v>
      </c>
    </row>
    <row r="19" spans="1:16" ht="51" customHeight="1" x14ac:dyDescent="0.3">
      <c r="A19" s="3">
        <v>611091</v>
      </c>
      <c r="B19" s="11" t="s">
        <v>31</v>
      </c>
      <c r="C19" s="17">
        <v>17894802.809999999</v>
      </c>
      <c r="D19" s="17">
        <v>10405941.199999999</v>
      </c>
      <c r="E19" s="17">
        <v>2199447.02</v>
      </c>
      <c r="F19" s="17">
        <v>236162</v>
      </c>
      <c r="G19" s="17">
        <v>13718</v>
      </c>
      <c r="H19" s="17">
        <v>234011.44</v>
      </c>
      <c r="I19" s="17">
        <v>55955.03</v>
      </c>
      <c r="J19" s="17"/>
      <c r="K19" s="17"/>
      <c r="L19" s="17">
        <v>27676</v>
      </c>
      <c r="M19" s="17">
        <v>743805.5</v>
      </c>
      <c r="N19" s="17">
        <v>1048291.78</v>
      </c>
      <c r="O19" s="17">
        <v>11028.84</v>
      </c>
      <c r="P19" s="5">
        <v>76</v>
      </c>
    </row>
    <row r="20" spans="1:16" ht="45.75" customHeight="1" x14ac:dyDescent="0.3">
      <c r="A20" s="3">
        <v>611091</v>
      </c>
      <c r="B20" s="11" t="s">
        <v>32</v>
      </c>
      <c r="C20" s="17">
        <v>306661.23</v>
      </c>
      <c r="D20" s="17">
        <v>245000</v>
      </c>
      <c r="E20" s="17">
        <v>60500</v>
      </c>
      <c r="F20" s="17"/>
      <c r="G20" s="17"/>
      <c r="H20" s="17"/>
      <c r="I20" s="17"/>
      <c r="J20" s="17"/>
      <c r="K20" s="17"/>
      <c r="L20" s="17"/>
      <c r="M20" s="17">
        <v>1161.23</v>
      </c>
      <c r="N20" s="17"/>
      <c r="O20" s="17"/>
      <c r="P20" s="5">
        <v>1.5</v>
      </c>
    </row>
    <row r="21" spans="1:16" ht="48" customHeight="1" x14ac:dyDescent="0.3">
      <c r="A21" s="3">
        <v>611091</v>
      </c>
      <c r="B21" s="11" t="s">
        <v>33</v>
      </c>
      <c r="C21" s="17">
        <v>11574260.460000001</v>
      </c>
      <c r="D21" s="17">
        <v>7247900</v>
      </c>
      <c r="E21" s="17">
        <v>1538832.5</v>
      </c>
      <c r="F21" s="17">
        <v>112350</v>
      </c>
      <c r="G21" s="17">
        <v>6542</v>
      </c>
      <c r="H21" s="17">
        <v>8005.16</v>
      </c>
      <c r="I21" s="17">
        <v>24000</v>
      </c>
      <c r="J21" s="17"/>
      <c r="K21" s="17">
        <v>600000</v>
      </c>
      <c r="L21" s="17">
        <v>58000</v>
      </c>
      <c r="M21" s="17">
        <v>270000</v>
      </c>
      <c r="N21" s="17"/>
      <c r="O21" s="17"/>
      <c r="P21" s="5">
        <v>52.5</v>
      </c>
    </row>
    <row r="22" spans="1:16" ht="46.2" customHeight="1" x14ac:dyDescent="0.3">
      <c r="A22" s="4"/>
      <c r="B22" s="2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5"/>
    </row>
    <row r="23" spans="1:16" ht="26.4" customHeight="1" x14ac:dyDescent="0.3">
      <c r="A23" s="9"/>
      <c r="B23" s="10" t="s">
        <v>34</v>
      </c>
      <c r="C23" s="18">
        <f t="shared" ref="C23:P23" si="0">C6+C7+C8+C9+C10+C11+C12+C13+C14+C15+C16+C17+C18+C19+C20+C21+C22</f>
        <v>323557936.05000001</v>
      </c>
      <c r="D23" s="18">
        <f t="shared" si="0"/>
        <v>191428319.14999998</v>
      </c>
      <c r="E23" s="18">
        <f t="shared" si="0"/>
        <v>40652502.260000005</v>
      </c>
      <c r="F23" s="18">
        <f t="shared" si="0"/>
        <v>4466147.76</v>
      </c>
      <c r="G23" s="18">
        <f t="shared" si="0"/>
        <v>216999</v>
      </c>
      <c r="H23" s="18">
        <f t="shared" si="0"/>
        <v>2497122.6800000002</v>
      </c>
      <c r="I23" s="18">
        <f t="shared" si="0"/>
        <v>1484273.35</v>
      </c>
      <c r="J23" s="18">
        <f t="shared" si="0"/>
        <v>0</v>
      </c>
      <c r="K23" s="18">
        <f t="shared" si="0"/>
        <v>7881503.8300000001</v>
      </c>
      <c r="L23" s="18">
        <f t="shared" si="0"/>
        <v>509161.6</v>
      </c>
      <c r="M23" s="18">
        <f t="shared" si="0"/>
        <v>9263380.3000000007</v>
      </c>
      <c r="N23" s="18">
        <f t="shared" si="0"/>
        <v>10380905.639999999</v>
      </c>
      <c r="O23" s="13">
        <f t="shared" si="0"/>
        <v>1442925.8699999999</v>
      </c>
      <c r="P23" s="13">
        <f t="shared" si="0"/>
        <v>1300.25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zoomScaleSheetLayoutView="130" workbookViewId="0">
      <pane xSplit="16" ySplit="5" topLeftCell="Q18" activePane="bottomRight" state="frozen"/>
      <selection pane="topRight" activeCell="Q1" sqref="Q1"/>
      <selection pane="bottomLeft" activeCell="A7" sqref="A7"/>
      <selection pane="bottomRight" activeCell="D17" sqref="D17"/>
    </sheetView>
  </sheetViews>
  <sheetFormatPr defaultRowHeight="14.4" x14ac:dyDescent="0.3"/>
  <cols>
    <col min="1" max="1" width="4.109375" customWidth="1"/>
    <col min="2" max="2" width="23.44140625" customWidth="1"/>
    <col min="3" max="3" width="12.5546875" customWidth="1"/>
    <col min="4" max="4" width="12" customWidth="1"/>
    <col min="5" max="5" width="10.44140625" customWidth="1"/>
    <col min="6" max="6" width="12.109375" customWidth="1"/>
    <col min="7" max="7" width="8" customWidth="1"/>
    <col min="8" max="8" width="11.33203125" customWidth="1"/>
    <col min="9" max="9" width="11" customWidth="1"/>
    <col min="10" max="10" width="9" customWidth="1"/>
    <col min="11" max="11" width="9.5546875" customWidth="1"/>
    <col min="12" max="12" width="8.88671875" customWidth="1"/>
    <col min="13" max="13" width="10" customWidth="1"/>
    <col min="14" max="14" width="9.5546875" customWidth="1"/>
    <col min="15" max="15" width="8.5546875" customWidth="1"/>
    <col min="16" max="16" width="11" customWidth="1"/>
  </cols>
  <sheetData>
    <row r="1" spans="1:16" ht="19.5" customHeight="1" x14ac:dyDescent="0.3">
      <c r="A1" s="21" t="s">
        <v>42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0.25" customHeight="1" x14ac:dyDescent="0.3">
      <c r="A2" s="23" t="s">
        <v>13</v>
      </c>
      <c r="B2" s="26" t="s">
        <v>14</v>
      </c>
      <c r="C2" s="26" t="s">
        <v>35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23.25" customHeight="1" x14ac:dyDescent="0.3">
      <c r="A3" s="24"/>
      <c r="B3" s="26"/>
      <c r="C3" s="26" t="s">
        <v>15</v>
      </c>
      <c r="D3" s="26" t="s">
        <v>16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72.75" customHeight="1" x14ac:dyDescent="0.3">
      <c r="A4" s="25"/>
      <c r="B4" s="26"/>
      <c r="C4" s="26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</row>
    <row r="5" spans="1:16" x14ac:dyDescent="0.3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6.5" customHeight="1" x14ac:dyDescent="0.3">
      <c r="A6" s="3">
        <v>611091</v>
      </c>
      <c r="B6" s="2" t="s">
        <v>19</v>
      </c>
      <c r="C6" s="17">
        <v>671051.49</v>
      </c>
      <c r="D6" s="17">
        <v>186421.15</v>
      </c>
      <c r="E6" s="17">
        <v>41013.72</v>
      </c>
      <c r="F6" s="17">
        <v>249600.5</v>
      </c>
      <c r="G6" s="17"/>
      <c r="H6" s="17">
        <v>174680</v>
      </c>
      <c r="I6" s="17">
        <v>10594.78</v>
      </c>
      <c r="J6" s="17"/>
      <c r="K6" s="17"/>
      <c r="L6" s="17"/>
      <c r="M6" s="17"/>
      <c r="N6" s="17"/>
      <c r="O6" s="17"/>
      <c r="P6" s="17"/>
    </row>
    <row r="7" spans="1:16" ht="45.75" customHeight="1" x14ac:dyDescent="0.3">
      <c r="A7" s="3">
        <v>611091</v>
      </c>
      <c r="B7" s="11" t="s">
        <v>36</v>
      </c>
      <c r="C7" s="17">
        <v>1526406.63</v>
      </c>
      <c r="D7" s="17">
        <v>29255.25</v>
      </c>
      <c r="E7" s="17">
        <v>6436.13</v>
      </c>
      <c r="F7" s="17">
        <v>916666.63</v>
      </c>
      <c r="G7" s="17"/>
      <c r="H7" s="17">
        <v>192589.5</v>
      </c>
      <c r="I7" s="17">
        <v>77998.92</v>
      </c>
      <c r="J7" s="17"/>
      <c r="K7" s="17"/>
      <c r="L7" s="17">
        <v>73379.56</v>
      </c>
      <c r="M7" s="17">
        <v>84997.84</v>
      </c>
      <c r="N7" s="17">
        <v>38965.120000000003</v>
      </c>
      <c r="O7" s="17"/>
      <c r="P7" s="17">
        <v>98950.34</v>
      </c>
    </row>
    <row r="8" spans="1:16" ht="49.5" customHeight="1" x14ac:dyDescent="0.3">
      <c r="A8" s="3">
        <v>611091</v>
      </c>
      <c r="B8" s="11" t="s">
        <v>20</v>
      </c>
      <c r="C8" s="17">
        <v>734124.33</v>
      </c>
      <c r="D8" s="17">
        <v>145035.01999999999</v>
      </c>
      <c r="E8" s="17">
        <v>31907.68</v>
      </c>
      <c r="F8" s="17">
        <v>401714.05</v>
      </c>
      <c r="G8" s="17"/>
      <c r="H8" s="17"/>
      <c r="I8" s="17">
        <v>126661</v>
      </c>
      <c r="J8" s="17"/>
      <c r="K8" s="17"/>
      <c r="L8" s="17"/>
      <c r="M8" s="17"/>
      <c r="N8" s="17"/>
      <c r="O8" s="17"/>
      <c r="P8" s="17">
        <v>25068</v>
      </c>
    </row>
    <row r="9" spans="1:16" ht="45.75" customHeight="1" x14ac:dyDescent="0.3">
      <c r="A9" s="3">
        <v>611091</v>
      </c>
      <c r="B9" s="11" t="s">
        <v>21</v>
      </c>
      <c r="C9" s="17">
        <v>360367.74</v>
      </c>
      <c r="D9" s="17"/>
      <c r="E9" s="17"/>
      <c r="F9" s="17">
        <v>248052.71</v>
      </c>
      <c r="G9" s="17"/>
      <c r="H9" s="17">
        <v>57343.5</v>
      </c>
      <c r="I9" s="17">
        <v>42217</v>
      </c>
      <c r="J9" s="17"/>
      <c r="K9" s="17"/>
      <c r="L9" s="17"/>
      <c r="M9" s="17"/>
      <c r="N9" s="17"/>
      <c r="O9" s="17"/>
      <c r="P9" s="17">
        <v>11860</v>
      </c>
    </row>
    <row r="10" spans="1:16" ht="44.25" customHeight="1" x14ac:dyDescent="0.3">
      <c r="A10" s="3">
        <v>611091</v>
      </c>
      <c r="B10" s="11" t="s">
        <v>22</v>
      </c>
      <c r="C10" s="17">
        <v>1836555.17</v>
      </c>
      <c r="D10" s="17">
        <v>258993.4</v>
      </c>
      <c r="E10" s="17">
        <v>56974.63</v>
      </c>
      <c r="F10" s="17">
        <v>848536.3</v>
      </c>
      <c r="G10" s="17">
        <v>3938.78</v>
      </c>
      <c r="H10" s="17">
        <v>93978.85</v>
      </c>
      <c r="I10" s="17">
        <v>304961.06</v>
      </c>
      <c r="J10" s="17"/>
      <c r="K10" s="17"/>
      <c r="L10" s="17"/>
      <c r="M10" s="17">
        <v>172936.5</v>
      </c>
      <c r="N10" s="17">
        <v>9549.75</v>
      </c>
      <c r="O10" s="17"/>
      <c r="P10" s="17">
        <v>73095</v>
      </c>
    </row>
    <row r="11" spans="1:16" ht="47.25" customHeight="1" x14ac:dyDescent="0.3">
      <c r="A11" s="3">
        <v>611091</v>
      </c>
      <c r="B11" s="2" t="s">
        <v>23</v>
      </c>
      <c r="C11" s="17">
        <v>546129.82999999996</v>
      </c>
      <c r="D11" s="17">
        <v>29310.17</v>
      </c>
      <c r="E11" s="17">
        <v>6448.27</v>
      </c>
      <c r="F11" s="17">
        <v>314404.34999999998</v>
      </c>
      <c r="G11" s="17"/>
      <c r="H11" s="17">
        <v>76159.5</v>
      </c>
      <c r="I11" s="17">
        <v>100491.76</v>
      </c>
      <c r="J11" s="17">
        <v>2400</v>
      </c>
      <c r="K11" s="17"/>
      <c r="L11" s="17"/>
      <c r="M11" s="17"/>
      <c r="N11" s="17"/>
      <c r="O11" s="17">
        <v>10992</v>
      </c>
      <c r="P11" s="17"/>
    </row>
    <row r="12" spans="1:16" ht="46.5" customHeight="1" x14ac:dyDescent="0.3">
      <c r="A12" s="3">
        <v>611091</v>
      </c>
      <c r="B12" s="2" t="s">
        <v>24</v>
      </c>
      <c r="C12" s="17">
        <v>2137701.31</v>
      </c>
      <c r="D12" s="17">
        <v>190356</v>
      </c>
      <c r="E12" s="17">
        <v>41080.82</v>
      </c>
      <c r="F12" s="17">
        <v>816314.22</v>
      </c>
      <c r="G12" s="17"/>
      <c r="H12" s="17">
        <v>177300.6</v>
      </c>
      <c r="I12" s="17">
        <v>197904.26</v>
      </c>
      <c r="J12" s="17">
        <v>15074.7</v>
      </c>
      <c r="K12" s="17"/>
      <c r="L12" s="17"/>
      <c r="M12" s="17"/>
      <c r="N12" s="17"/>
      <c r="O12" s="17"/>
      <c r="P12" s="17">
        <v>601200</v>
      </c>
    </row>
    <row r="13" spans="1:16" ht="48" customHeight="1" x14ac:dyDescent="0.3">
      <c r="A13" s="3">
        <v>611091</v>
      </c>
      <c r="B13" s="2" t="s">
        <v>25</v>
      </c>
      <c r="C13" s="17">
        <v>1206859.07</v>
      </c>
      <c r="D13" s="17">
        <v>388270.31</v>
      </c>
      <c r="E13" s="17">
        <v>83343.19</v>
      </c>
      <c r="F13" s="17">
        <v>349440.16</v>
      </c>
      <c r="G13" s="17"/>
      <c r="H13" s="17">
        <v>39970</v>
      </c>
      <c r="I13" s="17">
        <v>191955.92</v>
      </c>
      <c r="J13" s="17"/>
      <c r="K13" s="17"/>
      <c r="L13" s="17"/>
      <c r="M13" s="17">
        <v>37289.82</v>
      </c>
      <c r="N13" s="17"/>
      <c r="O13" s="17">
        <v>1636.88</v>
      </c>
      <c r="P13" s="17">
        <v>107797</v>
      </c>
    </row>
    <row r="14" spans="1:16" ht="44.25" customHeight="1" x14ac:dyDescent="0.3">
      <c r="A14" s="3">
        <v>611091</v>
      </c>
      <c r="B14" s="2" t="s">
        <v>26</v>
      </c>
      <c r="C14" s="17">
        <v>1707616.47</v>
      </c>
      <c r="D14" s="17">
        <v>130123.13</v>
      </c>
      <c r="E14" s="17">
        <v>22598.29</v>
      </c>
      <c r="F14" s="17">
        <v>52450.080000000002</v>
      </c>
      <c r="G14" s="17"/>
      <c r="H14" s="17">
        <v>34680.46</v>
      </c>
      <c r="I14" s="17">
        <v>150262.49</v>
      </c>
      <c r="J14" s="17">
        <v>34592.050000000003</v>
      </c>
      <c r="K14" s="17">
        <v>317716.12</v>
      </c>
      <c r="L14" s="17"/>
      <c r="M14" s="17">
        <v>217654.98</v>
      </c>
      <c r="N14" s="17">
        <v>659.52</v>
      </c>
      <c r="O14" s="17"/>
      <c r="P14" s="17">
        <v>730223.64</v>
      </c>
    </row>
    <row r="15" spans="1:16" ht="46.5" customHeight="1" x14ac:dyDescent="0.3">
      <c r="A15" s="3">
        <v>611091</v>
      </c>
      <c r="B15" s="2" t="s">
        <v>27</v>
      </c>
      <c r="C15" s="20">
        <v>4943786.53</v>
      </c>
      <c r="D15" s="20"/>
      <c r="E15" s="17"/>
      <c r="F15" s="17">
        <v>1878936.62</v>
      </c>
      <c r="G15" s="17"/>
      <c r="H15" s="17">
        <v>46152</v>
      </c>
      <c r="I15" s="17">
        <v>2923686.73</v>
      </c>
      <c r="J15" s="17"/>
      <c r="K15" s="17"/>
      <c r="L15" s="17"/>
      <c r="M15" s="17"/>
      <c r="N15" s="17"/>
      <c r="O15" s="17"/>
      <c r="P15" s="17"/>
    </row>
    <row r="16" spans="1:16" ht="51.75" customHeight="1" x14ac:dyDescent="0.3">
      <c r="A16" s="3">
        <v>611091</v>
      </c>
      <c r="B16" s="11" t="s">
        <v>28</v>
      </c>
      <c r="C16" s="17">
        <v>1480225.8</v>
      </c>
      <c r="D16" s="17">
        <v>313359.8</v>
      </c>
      <c r="E16" s="17">
        <v>68939.149999999994</v>
      </c>
      <c r="F16" s="17">
        <v>668672.31999999995</v>
      </c>
      <c r="G16" s="17"/>
      <c r="H16" s="17">
        <v>133010.96</v>
      </c>
      <c r="I16" s="17">
        <v>127478.05</v>
      </c>
      <c r="J16" s="17"/>
      <c r="K16" s="17"/>
      <c r="L16" s="17"/>
      <c r="M16" s="17"/>
      <c r="N16" s="17"/>
      <c r="O16" s="17"/>
      <c r="P16" s="17">
        <v>127895.29</v>
      </c>
    </row>
    <row r="17" spans="1:16" ht="44.25" customHeight="1" x14ac:dyDescent="0.3">
      <c r="A17" s="3">
        <v>611091</v>
      </c>
      <c r="B17" s="11" t="s">
        <v>29</v>
      </c>
      <c r="C17" s="17">
        <v>118193.82</v>
      </c>
      <c r="D17" s="17"/>
      <c r="E17" s="17"/>
      <c r="F17" s="17">
        <v>37087.599999999999</v>
      </c>
      <c r="G17" s="17"/>
      <c r="H17" s="17">
        <v>67302</v>
      </c>
      <c r="I17" s="17">
        <v>11697</v>
      </c>
      <c r="J17" s="17"/>
      <c r="K17" s="17"/>
      <c r="L17" s="17"/>
      <c r="M17" s="17"/>
      <c r="N17" s="17"/>
      <c r="O17" s="17"/>
      <c r="P17" s="17"/>
    </row>
    <row r="18" spans="1:16" ht="48" customHeight="1" x14ac:dyDescent="0.3">
      <c r="A18" s="3">
        <v>611091</v>
      </c>
      <c r="B18" s="11" t="s">
        <v>30</v>
      </c>
      <c r="C18" s="17">
        <v>2098337.37</v>
      </c>
      <c r="D18" s="17">
        <v>247385.87</v>
      </c>
      <c r="E18" s="17">
        <v>54673.120000000003</v>
      </c>
      <c r="F18" s="17">
        <v>1654952.65</v>
      </c>
      <c r="G18" s="17"/>
      <c r="H18" s="17">
        <v>25178</v>
      </c>
      <c r="I18" s="17">
        <v>85324.41</v>
      </c>
      <c r="J18" s="17">
        <v>13463.1</v>
      </c>
      <c r="K18" s="17">
        <v>570.1</v>
      </c>
      <c r="L18" s="17"/>
      <c r="M18" s="17">
        <v>0.12</v>
      </c>
      <c r="N18" s="17"/>
      <c r="O18" s="17"/>
      <c r="P18" s="17">
        <v>16790</v>
      </c>
    </row>
    <row r="19" spans="1:16" ht="45.75" customHeight="1" x14ac:dyDescent="0.3">
      <c r="A19" s="3">
        <v>611091</v>
      </c>
      <c r="B19" s="11" t="s">
        <v>31</v>
      </c>
      <c r="C19" s="17">
        <v>1047783.29</v>
      </c>
      <c r="D19" s="17">
        <v>135700.92000000001</v>
      </c>
      <c r="E19" s="17">
        <v>26818.52</v>
      </c>
      <c r="F19" s="17">
        <v>641358.53</v>
      </c>
      <c r="G19" s="17">
        <v>296.68</v>
      </c>
      <c r="H19" s="17">
        <v>90025.8</v>
      </c>
      <c r="I19" s="17">
        <v>63392.02</v>
      </c>
      <c r="J19" s="17">
        <v>7460</v>
      </c>
      <c r="K19" s="17"/>
      <c r="L19" s="17"/>
      <c r="M19" s="17">
        <v>5610.22</v>
      </c>
      <c r="N19" s="17"/>
      <c r="O19" s="17"/>
      <c r="P19" s="17">
        <v>53488</v>
      </c>
    </row>
    <row r="20" spans="1:16" ht="50.25" customHeight="1" x14ac:dyDescent="0.3">
      <c r="A20" s="3">
        <v>611091</v>
      </c>
      <c r="B20" s="11" t="s">
        <v>32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51" customHeight="1" x14ac:dyDescent="0.3">
      <c r="A21" s="3">
        <v>611091</v>
      </c>
      <c r="B21" s="11" t="s">
        <v>33</v>
      </c>
      <c r="C21" s="17">
        <v>2168109.11</v>
      </c>
      <c r="D21" s="17">
        <v>550438.74</v>
      </c>
      <c r="E21" s="17">
        <v>114840.12</v>
      </c>
      <c r="F21" s="17">
        <v>1113451.3500000001</v>
      </c>
      <c r="G21" s="17">
        <v>1130</v>
      </c>
      <c r="H21" s="17">
        <v>17572</v>
      </c>
      <c r="I21" s="17">
        <v>143314.84</v>
      </c>
      <c r="J21" s="17">
        <v>5508</v>
      </c>
      <c r="K21" s="17">
        <v>100000</v>
      </c>
      <c r="L21" s="17">
        <v>2455.25</v>
      </c>
      <c r="M21" s="17">
        <v>91914.32</v>
      </c>
      <c r="N21" s="17"/>
      <c r="O21" s="17">
        <v>21772.49</v>
      </c>
      <c r="P21" s="17"/>
    </row>
    <row r="22" spans="1:16" ht="42.75" customHeight="1" x14ac:dyDescent="0.3">
      <c r="A22" s="3"/>
      <c r="B22" s="2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x14ac:dyDescent="0.3">
      <c r="A23" s="7"/>
      <c r="B23" s="10" t="s">
        <v>34</v>
      </c>
      <c r="C23" s="19">
        <f>C6+C7+C8+C9+C10+C11+C12+C13+C14+C15+C16+C17+C18+C19+C20+C21+C22</f>
        <v>22583247.960000001</v>
      </c>
      <c r="D23" s="19">
        <f>D6+D7+D8+D9+D10+D11+D12+D13+D14+D15+D16+D17+D18+D19+D20+D21+D22</f>
        <v>2604649.7599999998</v>
      </c>
      <c r="E23" s="19">
        <f t="shared" ref="E23:P23" si="0">E6+E7+E8+E9+E10+E11+E12+E13+E14+E15+E16+E17+E18+E19+E20+E21+E22</f>
        <v>555073.64</v>
      </c>
      <c r="F23" s="19">
        <f t="shared" si="0"/>
        <v>10191638.069999998</v>
      </c>
      <c r="G23" s="19">
        <f t="shared" si="0"/>
        <v>5365.46</v>
      </c>
      <c r="H23" s="19">
        <f t="shared" si="0"/>
        <v>1225943.17</v>
      </c>
      <c r="I23" s="19">
        <f t="shared" si="0"/>
        <v>4557940.2399999993</v>
      </c>
      <c r="J23" s="19">
        <f t="shared" si="0"/>
        <v>78497.850000000006</v>
      </c>
      <c r="K23" s="19">
        <f t="shared" si="0"/>
        <v>418286.22</v>
      </c>
      <c r="L23" s="19">
        <f t="shared" si="0"/>
        <v>75834.81</v>
      </c>
      <c r="M23" s="19">
        <f t="shared" si="0"/>
        <v>610403.80000000005</v>
      </c>
      <c r="N23" s="19">
        <f t="shared" si="0"/>
        <v>49174.39</v>
      </c>
      <c r="O23" s="19">
        <f t="shared" si="0"/>
        <v>34401.370000000003</v>
      </c>
      <c r="P23" s="19">
        <f t="shared" si="0"/>
        <v>1846367.27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zoomScaleSheetLayoutView="130" workbookViewId="0">
      <pane xSplit="16" ySplit="5" topLeftCell="Q18" activePane="bottomRight" state="frozen"/>
      <selection pane="topRight" activeCell="Q1" sqref="Q1"/>
      <selection pane="bottomLeft" activeCell="A7" sqref="A7"/>
      <selection pane="bottomRight" activeCell="H17" sqref="H17"/>
    </sheetView>
  </sheetViews>
  <sheetFormatPr defaultRowHeight="14.4" x14ac:dyDescent="0.3"/>
  <cols>
    <col min="1" max="1" width="4.33203125" customWidth="1"/>
    <col min="2" max="2" width="21.33203125" customWidth="1"/>
    <col min="3" max="3" width="12.6640625" customWidth="1"/>
    <col min="4" max="4" width="9.33203125" customWidth="1"/>
    <col min="5" max="5" width="9.6640625" customWidth="1"/>
    <col min="6" max="6" width="13.88671875" customWidth="1"/>
    <col min="7" max="7" width="10.6640625" customWidth="1"/>
    <col min="8" max="8" width="11.109375" customWidth="1"/>
    <col min="9" max="9" width="13" customWidth="1"/>
    <col min="10" max="10" width="9" customWidth="1"/>
    <col min="11" max="11" width="8.5546875" customWidth="1"/>
    <col min="12" max="12" width="9.88671875" customWidth="1"/>
    <col min="13" max="13" width="8.6640625" customWidth="1"/>
    <col min="14" max="14" width="7.5546875" customWidth="1"/>
    <col min="16" max="16" width="12.109375" customWidth="1"/>
  </cols>
  <sheetData>
    <row r="1" spans="1:16" ht="19.5" customHeight="1" x14ac:dyDescent="0.3">
      <c r="A1" s="21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0.25" customHeight="1" x14ac:dyDescent="0.3">
      <c r="A2" s="23" t="s">
        <v>13</v>
      </c>
      <c r="B2" s="26" t="s">
        <v>14</v>
      </c>
      <c r="C2" s="26" t="s">
        <v>37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23.25" customHeight="1" x14ac:dyDescent="0.3">
      <c r="A3" s="24"/>
      <c r="B3" s="26"/>
      <c r="C3" s="26" t="s">
        <v>15</v>
      </c>
      <c r="D3" s="26" t="s">
        <v>16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72.75" customHeight="1" x14ac:dyDescent="0.3">
      <c r="A4" s="25"/>
      <c r="B4" s="26"/>
      <c r="C4" s="26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</row>
    <row r="5" spans="1:16" x14ac:dyDescent="0.3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9.5" customHeight="1" x14ac:dyDescent="0.3">
      <c r="A6" s="3">
        <v>611091</v>
      </c>
      <c r="B6" s="2" t="s">
        <v>19</v>
      </c>
      <c r="C6" s="17">
        <v>797760.61</v>
      </c>
      <c r="D6" s="17"/>
      <c r="E6" s="17"/>
      <c r="F6" s="17">
        <v>356326.58</v>
      </c>
      <c r="G6" s="17"/>
      <c r="H6" s="17">
        <v>13748.03</v>
      </c>
      <c r="I6" s="17">
        <v>107186</v>
      </c>
      <c r="J6" s="17"/>
      <c r="K6" s="17"/>
      <c r="L6" s="17"/>
      <c r="M6" s="17"/>
      <c r="N6" s="17"/>
      <c r="O6" s="17"/>
      <c r="P6" s="17">
        <v>320500</v>
      </c>
    </row>
    <row r="7" spans="1:16" ht="45" customHeight="1" x14ac:dyDescent="0.3">
      <c r="A7" s="3">
        <v>611091</v>
      </c>
      <c r="B7" s="11" t="s">
        <v>36</v>
      </c>
      <c r="C7" s="17">
        <v>28210.5</v>
      </c>
      <c r="D7" s="17"/>
      <c r="E7" s="17"/>
      <c r="F7" s="17">
        <v>28210.5</v>
      </c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ht="51" customHeight="1" x14ac:dyDescent="0.3">
      <c r="A8" s="3">
        <v>611091</v>
      </c>
      <c r="B8" s="11" t="s">
        <v>20</v>
      </c>
      <c r="C8" s="17">
        <v>37600.5</v>
      </c>
      <c r="D8" s="17"/>
      <c r="E8" s="17"/>
      <c r="F8" s="17">
        <v>15615.5</v>
      </c>
      <c r="G8" s="17"/>
      <c r="H8" s="17"/>
      <c r="I8" s="17"/>
      <c r="J8" s="17"/>
      <c r="K8" s="17"/>
      <c r="L8" s="17"/>
      <c r="M8" s="17"/>
      <c r="N8" s="17"/>
      <c r="O8" s="17"/>
      <c r="P8" s="17">
        <v>21985</v>
      </c>
    </row>
    <row r="9" spans="1:16" ht="44.25" customHeight="1" x14ac:dyDescent="0.3">
      <c r="A9" s="3">
        <v>611091</v>
      </c>
      <c r="B9" s="11" t="s">
        <v>21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48.75" customHeight="1" x14ac:dyDescent="0.3">
      <c r="A10" s="3">
        <v>611091</v>
      </c>
      <c r="B10" s="11" t="s">
        <v>22</v>
      </c>
      <c r="C10" s="17">
        <v>246445</v>
      </c>
      <c r="D10" s="17"/>
      <c r="E10" s="17"/>
      <c r="F10" s="17">
        <v>201340</v>
      </c>
      <c r="G10" s="17"/>
      <c r="H10" s="17">
        <v>5105</v>
      </c>
      <c r="I10" s="17"/>
      <c r="J10" s="17"/>
      <c r="K10" s="17"/>
      <c r="L10" s="17"/>
      <c r="M10" s="17"/>
      <c r="N10" s="17"/>
      <c r="O10" s="17"/>
      <c r="P10" s="17">
        <v>40000</v>
      </c>
    </row>
    <row r="11" spans="1:16" ht="48.75" customHeight="1" x14ac:dyDescent="0.3">
      <c r="A11" s="3">
        <v>611091</v>
      </c>
      <c r="B11" s="2" t="s">
        <v>23</v>
      </c>
      <c r="C11" s="17">
        <v>74064</v>
      </c>
      <c r="D11" s="17"/>
      <c r="E11" s="17"/>
      <c r="F11" s="17">
        <v>74064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3">
      <c r="A12" s="3">
        <v>611091</v>
      </c>
      <c r="B12" s="2" t="s">
        <v>24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44.25" customHeight="1" x14ac:dyDescent="0.3">
      <c r="A13" s="3">
        <v>611091</v>
      </c>
      <c r="B13" s="2" t="s">
        <v>25</v>
      </c>
      <c r="C13" s="17">
        <v>1180119</v>
      </c>
      <c r="D13" s="17"/>
      <c r="E13" s="17"/>
      <c r="F13" s="17">
        <v>203119</v>
      </c>
      <c r="G13" s="17"/>
      <c r="H13" s="17"/>
      <c r="I13" s="17">
        <v>7000</v>
      </c>
      <c r="J13" s="17"/>
      <c r="K13" s="17"/>
      <c r="L13" s="17"/>
      <c r="M13" s="17"/>
      <c r="N13" s="17"/>
      <c r="O13" s="17"/>
      <c r="P13" s="17">
        <v>970000</v>
      </c>
    </row>
    <row r="14" spans="1:16" ht="46.5" customHeight="1" x14ac:dyDescent="0.3">
      <c r="A14" s="3">
        <v>611091</v>
      </c>
      <c r="B14" s="2" t="s">
        <v>26</v>
      </c>
      <c r="C14" s="17">
        <v>1015996.95</v>
      </c>
      <c r="D14" s="17"/>
      <c r="E14" s="17"/>
      <c r="F14" s="17">
        <v>699229.08</v>
      </c>
      <c r="G14" s="17"/>
      <c r="H14" s="17">
        <v>132267.87</v>
      </c>
      <c r="I14" s="17">
        <v>184500</v>
      </c>
      <c r="J14" s="17"/>
      <c r="K14" s="17"/>
      <c r="L14" s="17"/>
      <c r="M14" s="17"/>
      <c r="N14" s="17"/>
      <c r="O14" s="17"/>
      <c r="P14" s="17"/>
    </row>
    <row r="15" spans="1:16" ht="51" customHeight="1" x14ac:dyDescent="0.3">
      <c r="A15" s="3">
        <v>611091</v>
      </c>
      <c r="B15" s="2" t="s">
        <v>27</v>
      </c>
      <c r="C15" s="17">
        <v>63346.76</v>
      </c>
      <c r="D15" s="17"/>
      <c r="E15" s="17"/>
      <c r="F15" s="17">
        <v>21078</v>
      </c>
      <c r="G15" s="17"/>
      <c r="H15" s="17">
        <v>42268.76</v>
      </c>
      <c r="I15" s="17"/>
      <c r="J15" s="17"/>
      <c r="K15" s="17"/>
      <c r="L15" s="17"/>
      <c r="M15" s="17"/>
      <c r="N15" s="17"/>
      <c r="O15" s="17"/>
      <c r="P15" s="17"/>
    </row>
    <row r="16" spans="1:16" ht="46.5" customHeight="1" x14ac:dyDescent="0.3">
      <c r="A16" s="3">
        <v>611091</v>
      </c>
      <c r="B16" s="12" t="s">
        <v>28</v>
      </c>
      <c r="C16" s="17">
        <v>550153.17000000004</v>
      </c>
      <c r="D16" s="17"/>
      <c r="E16" s="17"/>
      <c r="F16" s="17">
        <v>511806.57</v>
      </c>
      <c r="G16" s="17"/>
      <c r="H16" s="17">
        <v>14949.03</v>
      </c>
      <c r="I16" s="17">
        <v>1558.4</v>
      </c>
      <c r="J16" s="17"/>
      <c r="K16" s="17"/>
      <c r="L16" s="17"/>
      <c r="M16" s="17"/>
      <c r="N16" s="17"/>
      <c r="O16" s="17"/>
      <c r="P16" s="17">
        <v>21839.17</v>
      </c>
    </row>
    <row r="17" spans="1:16" ht="48.75" customHeight="1" x14ac:dyDescent="0.3">
      <c r="A17" s="3">
        <v>611091</v>
      </c>
      <c r="B17" s="12" t="s">
        <v>29</v>
      </c>
      <c r="C17" s="17">
        <v>37812</v>
      </c>
      <c r="D17" s="17"/>
      <c r="E17" s="17"/>
      <c r="F17" s="17">
        <v>37812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47.25" customHeight="1" x14ac:dyDescent="0.3">
      <c r="A18" s="3">
        <v>611091</v>
      </c>
      <c r="B18" s="12" t="s">
        <v>30</v>
      </c>
      <c r="C18" s="17">
        <v>1370</v>
      </c>
      <c r="D18" s="17"/>
      <c r="E18" s="17"/>
      <c r="F18" s="17"/>
      <c r="G18" s="17"/>
      <c r="H18" s="17">
        <v>1370</v>
      </c>
      <c r="I18" s="17"/>
      <c r="J18" s="17"/>
      <c r="K18" s="17"/>
      <c r="L18" s="17"/>
      <c r="M18" s="17"/>
      <c r="N18" s="17"/>
      <c r="O18" s="17"/>
      <c r="P18" s="17"/>
    </row>
    <row r="19" spans="1:16" ht="51.75" customHeight="1" x14ac:dyDescent="0.3">
      <c r="A19" s="3">
        <v>611091</v>
      </c>
      <c r="B19" s="12" t="s">
        <v>31</v>
      </c>
      <c r="C19" s="17">
        <v>724022.07</v>
      </c>
      <c r="D19" s="17"/>
      <c r="E19" s="17"/>
      <c r="F19" s="17">
        <v>646507.06999999995</v>
      </c>
      <c r="G19" s="17"/>
      <c r="H19" s="17">
        <v>64715</v>
      </c>
      <c r="I19" s="17"/>
      <c r="J19" s="17"/>
      <c r="K19" s="17"/>
      <c r="L19" s="17"/>
      <c r="M19" s="17"/>
      <c r="N19" s="17"/>
      <c r="O19" s="17"/>
      <c r="P19" s="17">
        <v>12800</v>
      </c>
    </row>
    <row r="20" spans="1:16" ht="48" customHeight="1" x14ac:dyDescent="0.3">
      <c r="A20" s="3">
        <v>611091</v>
      </c>
      <c r="B20" s="12" t="s">
        <v>32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47.25" customHeight="1" x14ac:dyDescent="0.3">
      <c r="A21" s="3">
        <v>611091</v>
      </c>
      <c r="B21" s="12" t="s">
        <v>33</v>
      </c>
      <c r="C21" s="17">
        <v>37401</v>
      </c>
      <c r="D21" s="17"/>
      <c r="E21" s="17"/>
      <c r="F21" s="17">
        <v>27150</v>
      </c>
      <c r="G21" s="17"/>
      <c r="H21" s="17">
        <v>10251</v>
      </c>
      <c r="I21" s="17"/>
      <c r="J21" s="17"/>
      <c r="K21" s="17"/>
      <c r="L21" s="17"/>
      <c r="M21" s="17"/>
      <c r="N21" s="17"/>
      <c r="O21" s="17"/>
      <c r="P21" s="17"/>
    </row>
    <row r="22" spans="1:16" ht="48.75" customHeight="1" x14ac:dyDescent="0.3">
      <c r="A22" s="3"/>
      <c r="B22" s="2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24.75" customHeight="1" x14ac:dyDescent="0.3">
      <c r="A23" s="8"/>
      <c r="B23" s="10" t="s">
        <v>34</v>
      </c>
      <c r="C23" s="18">
        <f t="shared" ref="C23:P23" si="0">C6+C7+C8+C9+C10+C11+C12+C13+C14+C15+C16+C17+C18+C19+C20+C21+C22</f>
        <v>4794301.5599999996</v>
      </c>
      <c r="D23" s="18">
        <f t="shared" si="0"/>
        <v>0</v>
      </c>
      <c r="E23" s="18">
        <f t="shared" si="0"/>
        <v>0</v>
      </c>
      <c r="F23" s="18">
        <f t="shared" si="0"/>
        <v>2822258.3</v>
      </c>
      <c r="G23" s="18">
        <f t="shared" si="0"/>
        <v>0</v>
      </c>
      <c r="H23" s="18">
        <f t="shared" si="0"/>
        <v>284674.69</v>
      </c>
      <c r="I23" s="18">
        <f t="shared" si="0"/>
        <v>300244.40000000002</v>
      </c>
      <c r="J23" s="18">
        <f t="shared" si="0"/>
        <v>0</v>
      </c>
      <c r="K23" s="18">
        <f t="shared" si="0"/>
        <v>0</v>
      </c>
      <c r="L23" s="18">
        <f t="shared" si="0"/>
        <v>0</v>
      </c>
      <c r="M23" s="18">
        <f t="shared" si="0"/>
        <v>0</v>
      </c>
      <c r="N23" s="18">
        <f t="shared" si="0"/>
        <v>0</v>
      </c>
      <c r="O23" s="18">
        <f t="shared" si="0"/>
        <v>0</v>
      </c>
      <c r="P23" s="18">
        <f t="shared" si="0"/>
        <v>1387124.17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rowBreaks count="1" manualBreakCount="1">
    <brk id="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zoomScaleNormal="100" zoomScaleSheetLayoutView="130" workbookViewId="0">
      <pane xSplit="16" ySplit="5" topLeftCell="Q6" activePane="bottomRight" state="frozen"/>
      <selection pane="topRight" activeCell="Q1" sqref="Q1"/>
      <selection pane="bottomLeft" activeCell="A7" sqref="A7"/>
      <selection pane="bottomRight" activeCell="G13" sqref="G13"/>
    </sheetView>
  </sheetViews>
  <sheetFormatPr defaultRowHeight="14.4" x14ac:dyDescent="0.3"/>
  <cols>
    <col min="1" max="1" width="4.33203125" customWidth="1"/>
    <col min="2" max="2" width="21.33203125" customWidth="1"/>
    <col min="3" max="3" width="13.6640625" customWidth="1"/>
    <col min="4" max="4" width="9.33203125" customWidth="1"/>
    <col min="5" max="5" width="9.6640625" customWidth="1"/>
    <col min="6" max="6" width="11.109375" customWidth="1"/>
    <col min="7" max="7" width="10.6640625" customWidth="1"/>
    <col min="8" max="8" width="9.5546875" customWidth="1"/>
    <col min="9" max="9" width="13" customWidth="1"/>
    <col min="10" max="10" width="9" customWidth="1"/>
    <col min="11" max="11" width="8.5546875" customWidth="1"/>
    <col min="12" max="12" width="9.88671875" customWidth="1"/>
    <col min="13" max="13" width="7.88671875" customWidth="1"/>
    <col min="14" max="14" width="7.5546875" customWidth="1"/>
    <col min="15" max="15" width="7.6640625" customWidth="1"/>
    <col min="16" max="16" width="15.109375" customWidth="1"/>
  </cols>
  <sheetData>
    <row r="1" spans="1:16" ht="19.5" customHeight="1" x14ac:dyDescent="0.3">
      <c r="A1" s="21" t="s">
        <v>40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0.25" customHeight="1" x14ac:dyDescent="0.3">
      <c r="A2" s="23" t="s">
        <v>13</v>
      </c>
      <c r="B2" s="26" t="s">
        <v>14</v>
      </c>
      <c r="C2" s="26" t="s">
        <v>38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23.25" customHeight="1" x14ac:dyDescent="0.3">
      <c r="A3" s="24"/>
      <c r="B3" s="26"/>
      <c r="C3" s="26" t="s">
        <v>15</v>
      </c>
      <c r="D3" s="26" t="s">
        <v>16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72.75" customHeight="1" x14ac:dyDescent="0.3">
      <c r="A4" s="25"/>
      <c r="B4" s="26"/>
      <c r="C4" s="26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</row>
    <row r="5" spans="1:16" x14ac:dyDescent="0.3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9.5" customHeight="1" x14ac:dyDescent="0.3">
      <c r="A6" s="3">
        <v>611091</v>
      </c>
      <c r="B6" s="14" t="s">
        <v>19</v>
      </c>
      <c r="C6" s="17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7">
        <f t="shared" ref="P6:P21" si="0">C6</f>
        <v>0</v>
      </c>
    </row>
    <row r="7" spans="1:16" ht="45" customHeight="1" x14ac:dyDescent="0.3">
      <c r="A7" s="3">
        <v>611091</v>
      </c>
      <c r="B7" s="14" t="s">
        <v>36</v>
      </c>
      <c r="C7" s="17">
        <v>19594000</v>
      </c>
      <c r="D7" s="15" t="s">
        <v>39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7">
        <f t="shared" si="0"/>
        <v>19594000</v>
      </c>
    </row>
    <row r="8" spans="1:16" ht="51" customHeight="1" x14ac:dyDescent="0.3">
      <c r="A8" s="3">
        <v>611091</v>
      </c>
      <c r="B8" s="14" t="s">
        <v>20</v>
      </c>
      <c r="C8" s="17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7">
        <f t="shared" si="0"/>
        <v>0</v>
      </c>
    </row>
    <row r="9" spans="1:16" ht="44.25" customHeight="1" x14ac:dyDescent="0.3">
      <c r="A9" s="3">
        <v>611091</v>
      </c>
      <c r="B9" s="14" t="s">
        <v>21</v>
      </c>
      <c r="C9" s="17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7">
        <f t="shared" si="0"/>
        <v>0</v>
      </c>
    </row>
    <row r="10" spans="1:16" ht="48.75" customHeight="1" x14ac:dyDescent="0.3">
      <c r="A10" s="3">
        <v>611091</v>
      </c>
      <c r="B10" s="14" t="s">
        <v>22</v>
      </c>
      <c r="C10" s="17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7">
        <f t="shared" si="0"/>
        <v>0</v>
      </c>
    </row>
    <row r="11" spans="1:16" ht="48.75" customHeight="1" x14ac:dyDescent="0.3">
      <c r="A11" s="3">
        <v>611091</v>
      </c>
      <c r="B11" s="14" t="s">
        <v>23</v>
      </c>
      <c r="C11" s="17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7">
        <f t="shared" si="0"/>
        <v>0</v>
      </c>
    </row>
    <row r="12" spans="1:16" ht="47.25" customHeight="1" x14ac:dyDescent="0.3">
      <c r="A12" s="3">
        <v>611091</v>
      </c>
      <c r="B12" s="14" t="s">
        <v>24</v>
      </c>
      <c r="C12" s="17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7">
        <f t="shared" si="0"/>
        <v>0</v>
      </c>
    </row>
    <row r="13" spans="1:16" ht="44.25" customHeight="1" x14ac:dyDescent="0.3">
      <c r="A13" s="3">
        <v>611091</v>
      </c>
      <c r="B13" s="14" t="s">
        <v>25</v>
      </c>
      <c r="C13" s="17">
        <v>12799600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7">
        <f t="shared" si="0"/>
        <v>12799600</v>
      </c>
    </row>
    <row r="14" spans="1:16" ht="46.5" customHeight="1" x14ac:dyDescent="0.3">
      <c r="A14" s="3">
        <v>611091</v>
      </c>
      <c r="B14" s="14" t="s">
        <v>26</v>
      </c>
      <c r="C14" s="17">
        <v>3772900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7">
        <f t="shared" si="0"/>
        <v>3772900</v>
      </c>
    </row>
    <row r="15" spans="1:16" ht="51" customHeight="1" x14ac:dyDescent="0.3">
      <c r="A15" s="3">
        <v>611091</v>
      </c>
      <c r="B15" s="14" t="s">
        <v>27</v>
      </c>
      <c r="C15" s="17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7">
        <f t="shared" si="0"/>
        <v>0</v>
      </c>
    </row>
    <row r="16" spans="1:16" ht="46.5" customHeight="1" x14ac:dyDescent="0.3">
      <c r="A16" s="3">
        <v>611091</v>
      </c>
      <c r="B16" s="14" t="s">
        <v>28</v>
      </c>
      <c r="C16" s="17">
        <v>23804800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7">
        <f t="shared" si="0"/>
        <v>23804800</v>
      </c>
    </row>
    <row r="17" spans="1:16" ht="48.75" customHeight="1" x14ac:dyDescent="0.3">
      <c r="A17" s="3">
        <v>611091</v>
      </c>
      <c r="B17" s="14" t="s">
        <v>29</v>
      </c>
      <c r="C17" s="17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7">
        <f t="shared" si="0"/>
        <v>0</v>
      </c>
    </row>
    <row r="18" spans="1:16" ht="47.25" customHeight="1" x14ac:dyDescent="0.3">
      <c r="A18" s="3">
        <v>611091</v>
      </c>
      <c r="B18" s="14" t="s">
        <v>30</v>
      </c>
      <c r="C18" s="1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7">
        <f t="shared" si="0"/>
        <v>0</v>
      </c>
    </row>
    <row r="19" spans="1:16" ht="51.75" customHeight="1" x14ac:dyDescent="0.3">
      <c r="A19" s="3">
        <v>611091</v>
      </c>
      <c r="B19" s="14" t="s">
        <v>31</v>
      </c>
      <c r="C19" s="17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7">
        <f t="shared" si="0"/>
        <v>0</v>
      </c>
    </row>
    <row r="20" spans="1:16" ht="48" customHeight="1" x14ac:dyDescent="0.3">
      <c r="A20" s="3">
        <v>611091</v>
      </c>
      <c r="B20" s="14" t="s">
        <v>32</v>
      </c>
      <c r="C20" s="17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7">
        <f t="shared" si="0"/>
        <v>0</v>
      </c>
    </row>
    <row r="21" spans="1:16" ht="47.25" customHeight="1" x14ac:dyDescent="0.3">
      <c r="A21" s="3">
        <v>611091</v>
      </c>
      <c r="B21" s="14" t="s">
        <v>33</v>
      </c>
      <c r="C21" s="17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7">
        <f t="shared" si="0"/>
        <v>0</v>
      </c>
    </row>
    <row r="22" spans="1:16" ht="48.75" customHeight="1" x14ac:dyDescent="0.3">
      <c r="A22" s="3"/>
      <c r="B22" s="14"/>
      <c r="C22" s="17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7"/>
    </row>
    <row r="23" spans="1:16" ht="24.75" customHeight="1" x14ac:dyDescent="0.3">
      <c r="A23" s="8"/>
      <c r="B23" s="10" t="s">
        <v>34</v>
      </c>
      <c r="C23" s="18">
        <f t="shared" ref="C23" si="1">C6+C7+C8+C9+C10+C11+C12+C13+C14+C15+C16+C17+C18+C19+C20+C21+C22</f>
        <v>59971300</v>
      </c>
      <c r="D23" s="16"/>
      <c r="E23" s="16">
        <f t="shared" ref="E23:P23" si="2">E6+E7+E8+E9+E10+E11+E12+E13+E14+E15+E16+E17+E18+E19+E20+E21+E22</f>
        <v>0</v>
      </c>
      <c r="F23" s="16">
        <f t="shared" si="2"/>
        <v>0</v>
      </c>
      <c r="G23" s="16">
        <f t="shared" si="2"/>
        <v>0</v>
      </c>
      <c r="H23" s="16">
        <f t="shared" si="2"/>
        <v>0</v>
      </c>
      <c r="I23" s="16">
        <f t="shared" si="2"/>
        <v>0</v>
      </c>
      <c r="J23" s="16">
        <f t="shared" si="2"/>
        <v>0</v>
      </c>
      <c r="K23" s="16">
        <f t="shared" si="2"/>
        <v>0</v>
      </c>
      <c r="L23" s="16">
        <f t="shared" si="2"/>
        <v>0</v>
      </c>
      <c r="M23" s="16">
        <f t="shared" si="2"/>
        <v>0</v>
      </c>
      <c r="N23" s="16">
        <f t="shared" si="2"/>
        <v>0</v>
      </c>
      <c r="O23" s="16">
        <f t="shared" si="2"/>
        <v>0</v>
      </c>
      <c r="P23" s="18">
        <f t="shared" si="2"/>
        <v>59971300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Загальний фонд</vt:lpstr>
      <vt:lpstr>Спецфонд плата за послуги</vt:lpstr>
      <vt:lpstr>Спецфонд благодійні внески</vt:lpstr>
      <vt:lpstr>бюджет розвитку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kbo1</dc:creator>
  <cp:lastModifiedBy>comptech</cp:lastModifiedBy>
  <cp:lastPrinted>2025-01-31T13:45:45Z</cp:lastPrinted>
  <dcterms:created xsi:type="dcterms:W3CDTF">2015-10-15T13:12:57Z</dcterms:created>
  <dcterms:modified xsi:type="dcterms:W3CDTF">2025-02-05T16:41:59Z</dcterms:modified>
</cp:coreProperties>
</file>