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730" windowHeight="11760" activeTab="3"/>
  </bookViews>
  <sheets>
    <sheet name="Загальний фонд" sheetId="5" r:id="rId1"/>
    <sheet name="Спецфонд плата за послуги" sheetId="7" r:id="rId2"/>
    <sheet name="Спецфонд благодійні внески" sheetId="8" r:id="rId3"/>
    <sheet name="бюджет розвитку" sheetId="9" r:id="rId4"/>
  </sheets>
  <calcPr calcId="125725"/>
</workbook>
</file>

<file path=xl/calcChain.xml><?xml version="1.0" encoding="utf-8"?>
<calcChain xmlns="http://schemas.openxmlformats.org/spreadsheetml/2006/main">
  <c r="N23" i="5"/>
  <c r="O23"/>
  <c r="C23" i="8"/>
  <c r="P21" i="9" l="1"/>
  <c r="P20"/>
  <c r="P19"/>
  <c r="P18"/>
  <c r="P17"/>
  <c r="P16"/>
  <c r="P15"/>
  <c r="P14"/>
  <c r="P13"/>
  <c r="P12"/>
  <c r="P11"/>
  <c r="P10"/>
  <c r="P9"/>
  <c r="P8"/>
  <c r="P7"/>
  <c r="P6"/>
  <c r="I23" i="8"/>
  <c r="C23" i="9"/>
  <c r="O23"/>
  <c r="N23"/>
  <c r="M23"/>
  <c r="L23"/>
  <c r="K23"/>
  <c r="J23"/>
  <c r="I23"/>
  <c r="H23"/>
  <c r="G23"/>
  <c r="F23"/>
  <c r="E23"/>
  <c r="P23" i="8"/>
  <c r="O23"/>
  <c r="N23"/>
  <c r="M23"/>
  <c r="L23"/>
  <c r="K23"/>
  <c r="J23"/>
  <c r="H23"/>
  <c r="G23"/>
  <c r="F23"/>
  <c r="E23"/>
  <c r="D23"/>
  <c r="P23" i="7"/>
  <c r="O23"/>
  <c r="N23"/>
  <c r="M23"/>
  <c r="L23"/>
  <c r="K23"/>
  <c r="J23"/>
  <c r="I23"/>
  <c r="H23"/>
  <c r="G23"/>
  <c r="F23"/>
  <c r="E23"/>
  <c r="D23"/>
  <c r="C23"/>
  <c r="P23" i="5"/>
  <c r="M23"/>
  <c r="L23"/>
  <c r="K23"/>
  <c r="J23"/>
  <c r="I23"/>
  <c r="H23"/>
  <c r="G23"/>
  <c r="F23"/>
  <c r="E23"/>
  <c r="D23"/>
  <c r="C23"/>
  <c r="P23" i="9" l="1"/>
</calcChain>
</file>

<file path=xl/sharedStrings.xml><?xml version="1.0" encoding="utf-8"?>
<sst xmlns="http://schemas.openxmlformats.org/spreadsheetml/2006/main" count="145" uniqueCount="44">
  <si>
    <t>зарплата</t>
  </si>
  <si>
    <t>нарахування на зарплату</t>
  </si>
  <si>
    <t>предмети, матеріали, обладнання,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</si>
  <si>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</si>
  <si>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</si>
  <si>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</si>
  <si>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</si>
  <si>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</si>
  <si>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</si>
  <si>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</si>
  <si>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</si>
  <si>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</si>
  <si>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капітальні видатки</t>
  </si>
  <si>
    <t>КФК</t>
  </si>
  <si>
    <t>Найменування розпорядника бюджетниїх коштів</t>
  </si>
  <si>
    <t>всього</t>
  </si>
  <si>
    <t>в тому числі за економічною класифікацією видатків</t>
  </si>
  <si>
    <t>Обсяги асигнувань , грн.</t>
  </si>
  <si>
    <t>кількість посад (шт.од.)</t>
  </si>
  <si>
    <t>ДНЗ "Вишнівецький ПЛ"</t>
  </si>
  <si>
    <t>ДПТНЗ "Заліщицьке ВПУ"</t>
  </si>
  <si>
    <t>ДНЗ "Підволочиський ПЛ"</t>
  </si>
  <si>
    <t>ДНЗ "Почаївське ВПУ"</t>
  </si>
  <si>
    <t>ДНЗ "Скалатський ПЛ"</t>
  </si>
  <si>
    <t>ДНЗ "Підгаєцький ПЛ"</t>
  </si>
  <si>
    <t>ДНЗ "ТПК ПВФП"</t>
  </si>
  <si>
    <t>ДНЗ "Бучацьке ПТУ"</t>
  </si>
  <si>
    <t>ДНЗ "Хоростківський ПСГЛ"</t>
  </si>
  <si>
    <t>ДНЗ "Чортківське ВПУ"</t>
  </si>
  <si>
    <t>Лановецька філія "ТПК ПВФП"</t>
  </si>
  <si>
    <t>ДНЗ "Шумське ПТУ"</t>
  </si>
  <si>
    <t>ДНЗ "Борщівський ПЛ"</t>
  </si>
  <si>
    <t>ПТУ №34 смт.Коропець</t>
  </si>
  <si>
    <t>Зборівський коледж ТНТУ ім. І.Пулюя</t>
  </si>
  <si>
    <t>Всього</t>
  </si>
  <si>
    <t>2.1. Обсяги асигнувань від плати за послуги, що надаються бюджетними установами згідно з їх основною діяльністю , грн.</t>
  </si>
  <si>
    <t>ДНЗ "Кременецький ПЛ"</t>
  </si>
  <si>
    <t>2.3 Обсяги асигнувань від благодійних внесків , грн.</t>
  </si>
  <si>
    <t>2.3 Обсяги асигнувань від бюджету розвитку, грн.</t>
  </si>
  <si>
    <t xml:space="preserve"> </t>
  </si>
  <si>
    <t>1. Звіт про касові видатки загального фонду обласного бюджету за січень-вересень  2024 року</t>
  </si>
  <si>
    <t>2. Звіт про касові видатки від власних надходжень бюджетних установ за січень-вересень  2024 року</t>
  </si>
  <si>
    <t>2. Звіт про касові видатки від власних надходжень бюджетних установ   за січень-вересень  2024 року</t>
  </si>
  <si>
    <t>2. Звіт про касові видатки від бюджету розвитку  за січень-вересень  2024 року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</si>
</sst>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textRotation="9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zoomScaleNormal="100" zoomScaleSheetLayoutView="12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L23" sqref="L23"/>
    </sheetView>
  </sheetViews>
  <sheetFormatPr defaultRowHeight="15"/>
  <cols>
    <col min="1" max="1" width="2.85546875" customWidth="1"/>
    <col min="2" max="2" width="14.7109375" customWidth="1"/>
    <col min="3" max="3" width="14.28515625" customWidth="1"/>
    <col min="4" max="4" width="14.42578125" customWidth="1"/>
    <col min="5" max="5" width="13.7109375" customWidth="1"/>
    <col min="6" max="6" width="12" customWidth="1"/>
    <col min="7" max="7" width="11.42578125" customWidth="1"/>
    <col min="8" max="8" width="12" customWidth="1"/>
    <col min="9" max="9" width="12.42578125" customWidth="1"/>
    <col min="10" max="10" width="5" hidden="1" customWidth="1"/>
    <col min="11" max="11" width="12.140625" customWidth="1"/>
    <col min="12" max="12" width="10.7109375" customWidth="1"/>
    <col min="13" max="13" width="12.28515625" customWidth="1"/>
    <col min="14" max="14" width="12" customWidth="1"/>
    <col min="15" max="15" width="10.85546875" customWidth="1"/>
    <col min="16" max="16" width="8.5703125" customWidth="1"/>
  </cols>
  <sheetData>
    <row r="1" spans="1:16" ht="19.5" customHeight="1">
      <c r="A1" s="20" t="s">
        <v>40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20.25" customHeight="1">
      <c r="A2" s="22" t="s">
        <v>13</v>
      </c>
      <c r="B2" s="25" t="s">
        <v>14</v>
      </c>
      <c r="C2" s="25" t="s">
        <v>17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3.25" customHeight="1">
      <c r="A3" s="23"/>
      <c r="B3" s="25"/>
      <c r="C3" s="25" t="s">
        <v>15</v>
      </c>
      <c r="D3" s="25" t="s">
        <v>16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72.75" customHeight="1">
      <c r="A4" s="24"/>
      <c r="B4" s="25"/>
      <c r="C4" s="25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18</v>
      </c>
    </row>
    <row r="5" spans="1:16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3.5" customHeight="1">
      <c r="A6" s="3">
        <v>611091</v>
      </c>
      <c r="B6" s="2" t="s">
        <v>19</v>
      </c>
      <c r="C6" s="17">
        <v>10869639.34</v>
      </c>
      <c r="D6" s="17">
        <v>6812692.7699999996</v>
      </c>
      <c r="E6" s="17">
        <v>1459515.83</v>
      </c>
      <c r="F6" s="17">
        <v>134328.46</v>
      </c>
      <c r="G6" s="17">
        <v>8600</v>
      </c>
      <c r="H6" s="17">
        <v>3836.4</v>
      </c>
      <c r="I6" s="17">
        <v>88868.07</v>
      </c>
      <c r="J6" s="17"/>
      <c r="K6" s="17"/>
      <c r="L6" s="17">
        <v>12600</v>
      </c>
      <c r="M6" s="17">
        <v>244435.75</v>
      </c>
      <c r="N6" s="17">
        <v>72194.91</v>
      </c>
      <c r="O6" s="17">
        <v>685106.19</v>
      </c>
      <c r="P6" s="5">
        <v>62</v>
      </c>
    </row>
    <row r="7" spans="1:16" ht="45.75" customHeight="1">
      <c r="A7" s="3">
        <v>611091</v>
      </c>
      <c r="B7" s="11" t="s">
        <v>36</v>
      </c>
      <c r="C7" s="17">
        <v>25871365.489999998</v>
      </c>
      <c r="D7" s="17">
        <v>15978577.33</v>
      </c>
      <c r="E7" s="17">
        <v>3505886.83</v>
      </c>
      <c r="F7" s="17">
        <v>490626.18</v>
      </c>
      <c r="G7" s="17">
        <v>29048</v>
      </c>
      <c r="H7" s="17">
        <v>188426.92</v>
      </c>
      <c r="I7" s="17">
        <v>35455.64</v>
      </c>
      <c r="J7" s="17"/>
      <c r="K7" s="17"/>
      <c r="L7" s="17">
        <v>37260.43</v>
      </c>
      <c r="M7" s="17">
        <v>138573.09</v>
      </c>
      <c r="N7" s="17">
        <v>1016156.27</v>
      </c>
      <c r="O7" s="17">
        <v>11776.82</v>
      </c>
      <c r="P7" s="5">
        <v>136.5</v>
      </c>
    </row>
    <row r="8" spans="1:16" ht="48.75" customHeight="1">
      <c r="A8" s="3">
        <v>611091</v>
      </c>
      <c r="B8" s="11" t="s">
        <v>20</v>
      </c>
      <c r="C8" s="17">
        <v>18888336.239999998</v>
      </c>
      <c r="D8" s="17">
        <v>12748422.15</v>
      </c>
      <c r="E8" s="17">
        <v>2693750.52</v>
      </c>
      <c r="F8" s="17">
        <v>302983.40000000002</v>
      </c>
      <c r="G8" s="17"/>
      <c r="H8" s="17">
        <v>114096.46</v>
      </c>
      <c r="I8" s="17">
        <v>49120.1</v>
      </c>
      <c r="J8" s="17"/>
      <c r="K8" s="17">
        <v>220493.91</v>
      </c>
      <c r="L8" s="17">
        <v>13444.36</v>
      </c>
      <c r="M8" s="17">
        <v>166409.07</v>
      </c>
      <c r="N8" s="17"/>
      <c r="O8" s="17">
        <v>8182.76</v>
      </c>
      <c r="P8" s="5">
        <v>105.75</v>
      </c>
    </row>
    <row r="9" spans="1:16" ht="44.25" customHeight="1">
      <c r="A9" s="3">
        <v>611091</v>
      </c>
      <c r="B9" s="11" t="s">
        <v>21</v>
      </c>
      <c r="C9" s="17">
        <v>12295743.43</v>
      </c>
      <c r="D9" s="17">
        <v>7053921.0199999996</v>
      </c>
      <c r="E9" s="17">
        <v>1393439.6</v>
      </c>
      <c r="F9" s="17">
        <v>194917</v>
      </c>
      <c r="G9" s="17">
        <v>11424</v>
      </c>
      <c r="H9" s="17">
        <v>215434.46</v>
      </c>
      <c r="I9" s="17">
        <v>47613.33</v>
      </c>
      <c r="J9" s="17"/>
      <c r="K9" s="17">
        <v>1070568.8700000001</v>
      </c>
      <c r="L9" s="17">
        <v>43505.43</v>
      </c>
      <c r="M9" s="17">
        <v>264990.98</v>
      </c>
      <c r="N9" s="17"/>
      <c r="O9" s="17">
        <v>8661.7800000000007</v>
      </c>
      <c r="P9" s="5">
        <v>66.75</v>
      </c>
    </row>
    <row r="10" spans="1:16" ht="44.25" customHeight="1">
      <c r="A10" s="3">
        <v>611091</v>
      </c>
      <c r="B10" s="11" t="s">
        <v>22</v>
      </c>
      <c r="C10" s="17">
        <v>21208685.390000001</v>
      </c>
      <c r="D10" s="17">
        <v>13397952</v>
      </c>
      <c r="E10" s="17">
        <v>2782200</v>
      </c>
      <c r="F10" s="17">
        <v>321793</v>
      </c>
      <c r="G10" s="17"/>
      <c r="H10" s="17">
        <v>25320.240000000002</v>
      </c>
      <c r="I10" s="17">
        <v>28943.56</v>
      </c>
      <c r="J10" s="17"/>
      <c r="K10" s="17">
        <v>891615.75</v>
      </c>
      <c r="L10" s="17"/>
      <c r="M10" s="17">
        <v>667948.07999999996</v>
      </c>
      <c r="N10" s="17"/>
      <c r="O10" s="17">
        <v>19456.38</v>
      </c>
      <c r="P10" s="5">
        <v>108.25</v>
      </c>
    </row>
    <row r="11" spans="1:16" ht="46.5" customHeight="1">
      <c r="A11" s="3">
        <v>611091</v>
      </c>
      <c r="B11" s="2" t="s">
        <v>23</v>
      </c>
      <c r="C11" s="17">
        <v>10428186.439999999</v>
      </c>
      <c r="D11" s="17">
        <v>6084010.7699999996</v>
      </c>
      <c r="E11" s="17">
        <v>1318828.1399999999</v>
      </c>
      <c r="F11" s="17">
        <v>124979</v>
      </c>
      <c r="G11" s="17">
        <v>7372</v>
      </c>
      <c r="H11" s="17">
        <v>22580.84</v>
      </c>
      <c r="I11" s="17">
        <v>63205.96</v>
      </c>
      <c r="J11" s="17"/>
      <c r="K11" s="17"/>
      <c r="L11" s="17">
        <v>8580</v>
      </c>
      <c r="M11" s="17">
        <v>296617.01</v>
      </c>
      <c r="N11" s="17">
        <v>1106100.92</v>
      </c>
      <c r="O11" s="17">
        <v>144490</v>
      </c>
      <c r="P11" s="5">
        <v>62.5</v>
      </c>
    </row>
    <row r="12" spans="1:16" ht="48" customHeight="1">
      <c r="A12" s="3">
        <v>611091</v>
      </c>
      <c r="B12" s="2" t="s">
        <v>24</v>
      </c>
      <c r="C12" s="17">
        <v>10993294.23</v>
      </c>
      <c r="D12" s="17">
        <v>7074030.04</v>
      </c>
      <c r="E12" s="17">
        <v>1520886.61</v>
      </c>
      <c r="F12" s="17">
        <v>114407</v>
      </c>
      <c r="G12" s="17">
        <v>5633.75</v>
      </c>
      <c r="H12" s="17">
        <v>58534.32</v>
      </c>
      <c r="I12" s="17">
        <v>54075.01</v>
      </c>
      <c r="J12" s="17"/>
      <c r="K12" s="17"/>
      <c r="L12" s="17">
        <v>6200.56</v>
      </c>
      <c r="M12" s="17">
        <v>137126.95000000001</v>
      </c>
      <c r="N12" s="17">
        <v>860662.56</v>
      </c>
      <c r="O12" s="17">
        <v>1981.28</v>
      </c>
      <c r="P12" s="5">
        <v>75</v>
      </c>
    </row>
    <row r="13" spans="1:16" ht="46.5" customHeight="1">
      <c r="A13" s="3">
        <v>611091</v>
      </c>
      <c r="B13" s="2" t="s">
        <v>25</v>
      </c>
      <c r="C13" s="17">
        <v>16476883.949999999</v>
      </c>
      <c r="D13" s="17">
        <v>9139924.6999999993</v>
      </c>
      <c r="E13" s="17">
        <v>1945160.89</v>
      </c>
      <c r="F13" s="17">
        <v>292476</v>
      </c>
      <c r="G13" s="17">
        <v>17282</v>
      </c>
      <c r="H13" s="17">
        <v>206450</v>
      </c>
      <c r="I13" s="17">
        <v>101110.05</v>
      </c>
      <c r="J13" s="17"/>
      <c r="K13" s="17"/>
      <c r="L13" s="17">
        <v>47383.43</v>
      </c>
      <c r="M13" s="17">
        <v>746302.29</v>
      </c>
      <c r="N13" s="17">
        <v>864017</v>
      </c>
      <c r="O13" s="17">
        <v>33318.06</v>
      </c>
      <c r="P13" s="5">
        <v>95.75</v>
      </c>
    </row>
    <row r="14" spans="1:16" ht="48.75" customHeight="1">
      <c r="A14" s="3">
        <v>611091</v>
      </c>
      <c r="B14" s="2" t="s">
        <v>26</v>
      </c>
      <c r="C14" s="17">
        <v>22031121.359999999</v>
      </c>
      <c r="D14" s="17">
        <v>13391716</v>
      </c>
      <c r="E14" s="17">
        <v>2767128.17</v>
      </c>
      <c r="F14" s="17">
        <v>390957</v>
      </c>
      <c r="G14" s="17">
        <v>23036</v>
      </c>
      <c r="H14" s="17">
        <v>180783.11</v>
      </c>
      <c r="I14" s="17">
        <v>62824.26</v>
      </c>
      <c r="J14" s="17"/>
      <c r="K14" s="17">
        <v>876947.26</v>
      </c>
      <c r="L14" s="17"/>
      <c r="M14" s="17">
        <v>223363.06</v>
      </c>
      <c r="N14" s="17"/>
      <c r="O14" s="17">
        <v>6415.5</v>
      </c>
      <c r="P14" s="5">
        <v>116.75</v>
      </c>
    </row>
    <row r="15" spans="1:16" ht="47.25" customHeight="1">
      <c r="A15" s="3">
        <v>611091</v>
      </c>
      <c r="B15" s="2" t="s">
        <v>27</v>
      </c>
      <c r="C15" s="17">
        <v>7798321.5599999996</v>
      </c>
      <c r="D15" s="17">
        <v>4848363.3099999996</v>
      </c>
      <c r="E15" s="17">
        <v>1055353.22</v>
      </c>
      <c r="F15" s="17">
        <v>132843</v>
      </c>
      <c r="G15" s="17"/>
      <c r="H15" s="17">
        <v>35040.839999999997</v>
      </c>
      <c r="I15" s="17">
        <v>9061.36</v>
      </c>
      <c r="J15" s="17"/>
      <c r="K15" s="17"/>
      <c r="L15" s="17"/>
      <c r="M15" s="17">
        <v>176103.33</v>
      </c>
      <c r="N15" s="17">
        <v>290554.5</v>
      </c>
      <c r="O15" s="17">
        <v>10000</v>
      </c>
      <c r="P15" s="5">
        <v>51</v>
      </c>
    </row>
    <row r="16" spans="1:16" ht="43.5" customHeight="1">
      <c r="A16" s="3">
        <v>611091</v>
      </c>
      <c r="B16" s="11" t="s">
        <v>28</v>
      </c>
      <c r="C16" s="17">
        <v>26012576.350000001</v>
      </c>
      <c r="D16" s="17">
        <v>16135285.68</v>
      </c>
      <c r="E16" s="17">
        <v>3397125.12</v>
      </c>
      <c r="F16" s="17">
        <v>372950</v>
      </c>
      <c r="G16" s="17">
        <v>9999.9</v>
      </c>
      <c r="H16" s="17">
        <v>137587.39000000001</v>
      </c>
      <c r="I16" s="17">
        <v>45550.35</v>
      </c>
      <c r="J16" s="17"/>
      <c r="K16" s="17"/>
      <c r="L16" s="17">
        <v>47159.55</v>
      </c>
      <c r="M16" s="17">
        <v>1075907.22</v>
      </c>
      <c r="N16" s="17">
        <v>1367200.16</v>
      </c>
      <c r="O16" s="17">
        <v>51649.83</v>
      </c>
      <c r="P16" s="5">
        <v>141.5</v>
      </c>
    </row>
    <row r="17" spans="1:16" ht="45.75" customHeight="1">
      <c r="A17" s="3">
        <v>611091</v>
      </c>
      <c r="B17" s="11" t="s">
        <v>29</v>
      </c>
      <c r="C17" s="17">
        <v>10733331.68</v>
      </c>
      <c r="D17" s="17">
        <v>6778991.0899999999</v>
      </c>
      <c r="E17" s="17">
        <v>1423226.95</v>
      </c>
      <c r="F17" s="17">
        <v>150000</v>
      </c>
      <c r="G17" s="17">
        <v>8934</v>
      </c>
      <c r="H17" s="17">
        <v>71999</v>
      </c>
      <c r="I17" s="17">
        <v>82357.48</v>
      </c>
      <c r="J17" s="17"/>
      <c r="K17" s="17"/>
      <c r="L17" s="17">
        <v>6329.47</v>
      </c>
      <c r="M17" s="17">
        <v>157982.85999999999</v>
      </c>
      <c r="N17" s="17">
        <v>276092.34000000003</v>
      </c>
      <c r="O17" s="17">
        <v>4386.51</v>
      </c>
      <c r="P17" s="5">
        <v>64.75</v>
      </c>
    </row>
    <row r="18" spans="1:16" ht="46.5" customHeight="1">
      <c r="A18" s="3">
        <v>611091</v>
      </c>
      <c r="B18" s="11" t="s">
        <v>30</v>
      </c>
      <c r="C18" s="17">
        <v>14057098.470000001</v>
      </c>
      <c r="D18" s="17">
        <v>8699415.3000000007</v>
      </c>
      <c r="E18" s="17">
        <v>1881348.18</v>
      </c>
      <c r="F18" s="17">
        <v>66976.259999999995</v>
      </c>
      <c r="G18" s="17">
        <v>15281</v>
      </c>
      <c r="H18" s="17">
        <v>158180.79999999999</v>
      </c>
      <c r="I18" s="17">
        <v>38689.56</v>
      </c>
      <c r="J18" s="17"/>
      <c r="K18" s="17">
        <v>242535.57</v>
      </c>
      <c r="L18" s="17"/>
      <c r="M18" s="17">
        <v>222841.45</v>
      </c>
      <c r="N18" s="17"/>
      <c r="O18" s="17"/>
      <c r="P18" s="5">
        <v>83.75</v>
      </c>
    </row>
    <row r="19" spans="1:16" ht="51" customHeight="1">
      <c r="A19" s="3">
        <v>611091</v>
      </c>
      <c r="B19" s="11" t="s">
        <v>31</v>
      </c>
      <c r="C19" s="17">
        <v>12960297.279999999</v>
      </c>
      <c r="D19" s="17">
        <v>7780399.2199999997</v>
      </c>
      <c r="E19" s="17">
        <v>1638847.11</v>
      </c>
      <c r="F19" s="17">
        <v>230179.74</v>
      </c>
      <c r="G19" s="17">
        <v>13716.22</v>
      </c>
      <c r="H19" s="17">
        <v>181070.96</v>
      </c>
      <c r="I19" s="17">
        <v>37224.35</v>
      </c>
      <c r="J19" s="17"/>
      <c r="K19" s="17"/>
      <c r="L19" s="17">
        <v>19277</v>
      </c>
      <c r="M19" s="17">
        <v>485563.54</v>
      </c>
      <c r="N19" s="17">
        <v>632163.83999999997</v>
      </c>
      <c r="O19" s="17">
        <v>8271.6299999999992</v>
      </c>
      <c r="P19" s="5">
        <v>76</v>
      </c>
    </row>
    <row r="20" spans="1:16" ht="45.75" customHeight="1">
      <c r="A20" s="3">
        <v>611091</v>
      </c>
      <c r="B20" s="11" t="s">
        <v>32</v>
      </c>
      <c r="C20" s="17">
        <v>235542.53</v>
      </c>
      <c r="D20" s="17">
        <v>188958.17</v>
      </c>
      <c r="E20" s="17">
        <v>46584.36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5">
        <v>1.5</v>
      </c>
    </row>
    <row r="21" spans="1:16" ht="48" customHeight="1">
      <c r="A21" s="3">
        <v>611091</v>
      </c>
      <c r="B21" s="11" t="s">
        <v>33</v>
      </c>
      <c r="C21" s="17">
        <v>8391848.8699999992</v>
      </c>
      <c r="D21" s="17">
        <v>5316265.3499999996</v>
      </c>
      <c r="E21" s="17">
        <v>1137214.9099999999</v>
      </c>
      <c r="F21" s="17">
        <v>110565</v>
      </c>
      <c r="G21" s="17">
        <v>6542</v>
      </c>
      <c r="H21" s="17">
        <v>1950.15</v>
      </c>
      <c r="I21" s="17">
        <v>18000</v>
      </c>
      <c r="J21" s="17"/>
      <c r="K21" s="17">
        <v>400000</v>
      </c>
      <c r="L21" s="17">
        <v>30377.1</v>
      </c>
      <c r="M21" s="17">
        <v>192436.86</v>
      </c>
      <c r="N21" s="17"/>
      <c r="O21" s="17"/>
      <c r="P21" s="5">
        <v>52.5</v>
      </c>
    </row>
    <row r="22" spans="1:16" ht="46.15" customHeight="1">
      <c r="A22" s="4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5"/>
    </row>
    <row r="23" spans="1:16" ht="26.45" customHeight="1">
      <c r="A23" s="9"/>
      <c r="B23" s="10" t="s">
        <v>34</v>
      </c>
      <c r="C23" s="18">
        <f t="shared" ref="C23:P23" si="0">C6+C7+C8+C9+C10+C11+C12+C13+C14+C15+C16+C17+C18+C19+C20+C21+C22</f>
        <v>229252272.61000001</v>
      </c>
      <c r="D23" s="18">
        <f t="shared" si="0"/>
        <v>141428924.90000001</v>
      </c>
      <c r="E23" s="18">
        <f t="shared" si="0"/>
        <v>29966496.439999998</v>
      </c>
      <c r="F23" s="18">
        <f t="shared" si="0"/>
        <v>3430981.04</v>
      </c>
      <c r="G23" s="18">
        <f t="shared" si="0"/>
        <v>156868.87</v>
      </c>
      <c r="H23" s="18">
        <f t="shared" si="0"/>
        <v>1601291.89</v>
      </c>
      <c r="I23" s="18">
        <f t="shared" si="0"/>
        <v>762099.08</v>
      </c>
      <c r="J23" s="18">
        <f t="shared" si="0"/>
        <v>0</v>
      </c>
      <c r="K23" s="18">
        <f t="shared" si="0"/>
        <v>3702161.36</v>
      </c>
      <c r="L23" s="18">
        <f t="shared" si="0"/>
        <v>272117.33</v>
      </c>
      <c r="M23" s="18">
        <f t="shared" si="0"/>
        <v>5196601.540000001</v>
      </c>
      <c r="N23" s="18">
        <f t="shared" si="0"/>
        <v>6485142.5</v>
      </c>
      <c r="O23" s="13">
        <f t="shared" si="0"/>
        <v>993696.74</v>
      </c>
      <c r="P23" s="13">
        <f t="shared" si="0"/>
        <v>1300.25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23"/>
  <sheetViews>
    <sheetView zoomScaleNormal="100" zoomScaleSheetLayoutView="130" workbookViewId="0">
      <pane xSplit="16" ySplit="5" topLeftCell="Q18" activePane="bottomRight" state="frozen"/>
      <selection pane="topRight" activeCell="Q1" sqref="Q1"/>
      <selection pane="bottomLeft" activeCell="A7" sqref="A7"/>
      <selection pane="bottomRight" activeCell="O23" sqref="O23"/>
    </sheetView>
  </sheetViews>
  <sheetFormatPr defaultRowHeight="15"/>
  <cols>
    <col min="1" max="1" width="4.140625" customWidth="1"/>
    <col min="2" max="2" width="23.42578125" customWidth="1"/>
    <col min="3" max="3" width="12.85546875" customWidth="1"/>
    <col min="4" max="4" width="12" customWidth="1"/>
    <col min="5" max="5" width="10.42578125" customWidth="1"/>
    <col min="6" max="6" width="11" customWidth="1"/>
    <col min="7" max="7" width="6.85546875" customWidth="1"/>
    <col min="8" max="8" width="12.140625" customWidth="1"/>
    <col min="9" max="9" width="11.7109375" customWidth="1"/>
    <col min="10" max="10" width="9.7109375" customWidth="1"/>
    <col min="11" max="11" width="9.5703125" customWidth="1"/>
    <col min="12" max="12" width="8.85546875" customWidth="1"/>
    <col min="13" max="13" width="10" customWidth="1"/>
    <col min="14" max="14" width="9.5703125" customWidth="1"/>
    <col min="15" max="15" width="8.5703125" customWidth="1"/>
    <col min="16" max="16" width="11" customWidth="1"/>
  </cols>
  <sheetData>
    <row r="1" spans="1:16" ht="19.5" customHeight="1">
      <c r="A1" s="20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20.25" customHeight="1">
      <c r="A2" s="22" t="s">
        <v>13</v>
      </c>
      <c r="B2" s="25" t="s">
        <v>14</v>
      </c>
      <c r="C2" s="25" t="s">
        <v>35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3.25" customHeight="1">
      <c r="A3" s="23"/>
      <c r="B3" s="25"/>
      <c r="C3" s="25" t="s">
        <v>15</v>
      </c>
      <c r="D3" s="25" t="s">
        <v>16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72.75" customHeight="1">
      <c r="A4" s="24"/>
      <c r="B4" s="25"/>
      <c r="C4" s="25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6.5" customHeight="1">
      <c r="A6" s="3">
        <v>611091</v>
      </c>
      <c r="B6" s="2" t="s">
        <v>19</v>
      </c>
      <c r="C6" s="17">
        <v>381684.54</v>
      </c>
      <c r="D6" s="17">
        <v>136379.01</v>
      </c>
      <c r="E6" s="17">
        <v>30004.46</v>
      </c>
      <c r="F6" s="17">
        <v>92110</v>
      </c>
      <c r="G6" s="17"/>
      <c r="H6" s="17">
        <v>107993</v>
      </c>
      <c r="I6" s="17">
        <v>6456.73</v>
      </c>
      <c r="J6" s="17"/>
      <c r="K6" s="17"/>
      <c r="L6" s="17"/>
      <c r="M6" s="17"/>
      <c r="N6" s="17"/>
      <c r="O6" s="17"/>
      <c r="P6" s="17"/>
    </row>
    <row r="7" spans="1:16" ht="45.75" customHeight="1">
      <c r="A7" s="3">
        <v>611091</v>
      </c>
      <c r="B7" s="11" t="s">
        <v>36</v>
      </c>
      <c r="C7" s="17">
        <v>1026064.06</v>
      </c>
      <c r="D7" s="17">
        <v>18711.75</v>
      </c>
      <c r="E7" s="17">
        <v>4116.5600000000004</v>
      </c>
      <c r="F7" s="17">
        <v>679846.53</v>
      </c>
      <c r="G7" s="17"/>
      <c r="H7" s="17">
        <v>117589.5</v>
      </c>
      <c r="I7" s="17">
        <v>31500.7</v>
      </c>
      <c r="J7" s="17"/>
      <c r="K7" s="17"/>
      <c r="L7" s="17">
        <v>62776.32</v>
      </c>
      <c r="M7" s="17">
        <v>38824.800000000003</v>
      </c>
      <c r="N7" s="17">
        <v>19482.560000000001</v>
      </c>
      <c r="O7" s="17"/>
      <c r="P7" s="17">
        <v>52000</v>
      </c>
    </row>
    <row r="8" spans="1:16" ht="49.5" customHeight="1">
      <c r="A8" s="3">
        <v>611091</v>
      </c>
      <c r="B8" s="11" t="s">
        <v>20</v>
      </c>
      <c r="C8" s="17">
        <v>501537.65</v>
      </c>
      <c r="D8" s="17">
        <v>125415.18</v>
      </c>
      <c r="E8" s="17">
        <v>27591.32</v>
      </c>
      <c r="F8" s="17">
        <v>279872.03999999998</v>
      </c>
      <c r="G8" s="17"/>
      <c r="H8" s="17"/>
      <c r="I8" s="17">
        <v>65861</v>
      </c>
      <c r="J8" s="17"/>
      <c r="K8" s="17"/>
      <c r="L8" s="17"/>
      <c r="M8" s="17"/>
      <c r="N8" s="17"/>
      <c r="O8" s="17"/>
      <c r="P8" s="17"/>
    </row>
    <row r="9" spans="1:16" ht="45.75" customHeight="1">
      <c r="A9" s="3">
        <v>611091</v>
      </c>
      <c r="B9" s="11" t="s">
        <v>21</v>
      </c>
      <c r="C9" s="17">
        <v>274255.74</v>
      </c>
      <c r="D9" s="17"/>
      <c r="E9" s="17"/>
      <c r="F9" s="17">
        <v>194232.71</v>
      </c>
      <c r="G9" s="17"/>
      <c r="H9" s="17">
        <v>29751.5</v>
      </c>
      <c r="I9" s="17">
        <v>37517</v>
      </c>
      <c r="J9" s="17"/>
      <c r="K9" s="17"/>
      <c r="L9" s="17"/>
      <c r="M9" s="17"/>
      <c r="N9" s="17"/>
      <c r="O9" s="17"/>
      <c r="P9" s="17">
        <v>11860</v>
      </c>
    </row>
    <row r="10" spans="1:16" ht="44.25" customHeight="1">
      <c r="A10" s="3">
        <v>611091</v>
      </c>
      <c r="B10" s="11" t="s">
        <v>22</v>
      </c>
      <c r="C10" s="17">
        <v>1434562.15</v>
      </c>
      <c r="D10" s="17">
        <v>169393.4</v>
      </c>
      <c r="E10" s="17">
        <v>37264.629999999997</v>
      </c>
      <c r="F10" s="17">
        <v>776653.91</v>
      </c>
      <c r="G10" s="17"/>
      <c r="H10" s="17">
        <v>52364.5</v>
      </c>
      <c r="I10" s="17">
        <v>271336.13</v>
      </c>
      <c r="J10" s="17"/>
      <c r="K10" s="17"/>
      <c r="L10" s="17"/>
      <c r="M10" s="17">
        <v>40618.49</v>
      </c>
      <c r="N10" s="17">
        <v>5902.99</v>
      </c>
      <c r="O10" s="17"/>
      <c r="P10" s="17">
        <v>73095</v>
      </c>
    </row>
    <row r="11" spans="1:16" ht="47.25" customHeight="1">
      <c r="A11" s="3">
        <v>611091</v>
      </c>
      <c r="B11" s="2" t="s">
        <v>23</v>
      </c>
      <c r="C11" s="17">
        <v>362609.15</v>
      </c>
      <c r="D11" s="17">
        <v>23426.93</v>
      </c>
      <c r="E11" s="17">
        <v>5153.95</v>
      </c>
      <c r="F11" s="17">
        <v>217790.13</v>
      </c>
      <c r="G11" s="17"/>
      <c r="H11" s="17">
        <v>55101.5</v>
      </c>
      <c r="I11" s="17">
        <v>50404.76</v>
      </c>
      <c r="J11" s="17">
        <v>900</v>
      </c>
      <c r="K11" s="17"/>
      <c r="L11" s="17"/>
      <c r="M11" s="17"/>
      <c r="N11" s="17"/>
      <c r="O11" s="17">
        <v>4152</v>
      </c>
      <c r="P11" s="17"/>
    </row>
    <row r="12" spans="1:16" ht="46.5" customHeight="1">
      <c r="A12" s="3">
        <v>611091</v>
      </c>
      <c r="B12" s="2" t="s">
        <v>24</v>
      </c>
      <c r="C12" s="17">
        <v>1360141.45</v>
      </c>
      <c r="D12" s="17">
        <v>70283</v>
      </c>
      <c r="E12" s="17">
        <v>15462.26</v>
      </c>
      <c r="F12" s="17">
        <v>585882.72</v>
      </c>
      <c r="G12" s="17"/>
      <c r="H12" s="17">
        <v>98404.2</v>
      </c>
      <c r="I12" s="17">
        <v>137130.39000000001</v>
      </c>
      <c r="J12" s="17">
        <v>4639.5</v>
      </c>
      <c r="K12" s="17"/>
      <c r="L12" s="17"/>
      <c r="M12" s="17"/>
      <c r="N12" s="17"/>
      <c r="O12" s="17"/>
      <c r="P12" s="17">
        <v>382200</v>
      </c>
    </row>
    <row r="13" spans="1:16" ht="48" customHeight="1">
      <c r="A13" s="3">
        <v>611091</v>
      </c>
      <c r="B13" s="2" t="s">
        <v>25</v>
      </c>
      <c r="C13" s="17">
        <v>960393.24</v>
      </c>
      <c r="D13" s="17">
        <v>311819.45</v>
      </c>
      <c r="E13" s="17">
        <v>67173.33</v>
      </c>
      <c r="F13" s="17">
        <v>335893.76000000001</v>
      </c>
      <c r="G13" s="17"/>
      <c r="H13" s="17"/>
      <c r="I13" s="17">
        <v>151821.18</v>
      </c>
      <c r="J13" s="17"/>
      <c r="K13" s="17"/>
      <c r="L13" s="17"/>
      <c r="M13" s="17"/>
      <c r="N13" s="17"/>
      <c r="O13" s="17"/>
      <c r="P13" s="17">
        <v>87830</v>
      </c>
    </row>
    <row r="14" spans="1:16" ht="44.25" customHeight="1">
      <c r="A14" s="3">
        <v>611091</v>
      </c>
      <c r="B14" s="2" t="s">
        <v>26</v>
      </c>
      <c r="C14" s="17">
        <v>544859.21</v>
      </c>
      <c r="D14" s="17">
        <v>96432.67</v>
      </c>
      <c r="E14" s="17">
        <v>16888.18</v>
      </c>
      <c r="F14" s="17">
        <v>46450.080000000002</v>
      </c>
      <c r="G14" s="17"/>
      <c r="H14" s="17">
        <v>22089.22</v>
      </c>
      <c r="I14" s="17">
        <v>15727.94</v>
      </c>
      <c r="J14" s="17">
        <v>20735.150000000001</v>
      </c>
      <c r="K14" s="17">
        <v>151501.66</v>
      </c>
      <c r="L14" s="17"/>
      <c r="M14" s="17">
        <v>134065.12</v>
      </c>
      <c r="N14" s="17">
        <v>439.68</v>
      </c>
      <c r="O14" s="17"/>
      <c r="P14" s="17">
        <v>29718</v>
      </c>
    </row>
    <row r="15" spans="1:16" ht="46.5" customHeight="1">
      <c r="A15" s="3">
        <v>611091</v>
      </c>
      <c r="B15" s="2" t="s">
        <v>27</v>
      </c>
      <c r="C15" s="17">
        <v>3196416.93</v>
      </c>
      <c r="D15" s="17"/>
      <c r="E15" s="17"/>
      <c r="F15" s="17">
        <v>1766397.03</v>
      </c>
      <c r="G15" s="17"/>
      <c r="H15" s="17"/>
      <c r="I15" s="17">
        <v>1406818.28</v>
      </c>
      <c r="J15" s="17"/>
      <c r="K15" s="17"/>
      <c r="L15" s="17"/>
      <c r="M15" s="17"/>
      <c r="N15" s="17"/>
      <c r="O15" s="17"/>
      <c r="P15" s="17"/>
    </row>
    <row r="16" spans="1:16" ht="51.75" customHeight="1">
      <c r="A16" s="3">
        <v>611091</v>
      </c>
      <c r="B16" s="11" t="s">
        <v>28</v>
      </c>
      <c r="C16" s="17">
        <v>1071041.78</v>
      </c>
      <c r="D16" s="17">
        <v>260829.8</v>
      </c>
      <c r="E16" s="17">
        <v>57382.55</v>
      </c>
      <c r="F16" s="17">
        <v>535905.62</v>
      </c>
      <c r="G16" s="17"/>
      <c r="H16" s="17">
        <v>93150.03</v>
      </c>
      <c r="I16" s="17">
        <v>94916.59</v>
      </c>
      <c r="J16" s="17"/>
      <c r="K16" s="17"/>
      <c r="L16" s="17"/>
      <c r="M16" s="17"/>
      <c r="N16" s="17"/>
      <c r="O16" s="17"/>
      <c r="P16" s="17"/>
    </row>
    <row r="17" spans="1:16" ht="44.25" customHeight="1">
      <c r="A17" s="3">
        <v>611091</v>
      </c>
      <c r="B17" s="11" t="s">
        <v>29</v>
      </c>
      <c r="C17" s="17">
        <v>80105.23</v>
      </c>
      <c r="D17" s="17"/>
      <c r="E17" s="17"/>
      <c r="F17" s="17">
        <v>27990.1</v>
      </c>
      <c r="G17" s="17"/>
      <c r="H17" s="17">
        <v>42593</v>
      </c>
      <c r="I17" s="17">
        <v>7852</v>
      </c>
      <c r="J17" s="17"/>
      <c r="K17" s="17"/>
      <c r="L17" s="17"/>
      <c r="M17" s="17"/>
      <c r="N17" s="17"/>
      <c r="O17" s="17"/>
      <c r="P17" s="17"/>
    </row>
    <row r="18" spans="1:16" ht="48" customHeight="1">
      <c r="A18" s="3">
        <v>611091</v>
      </c>
      <c r="B18" s="11" t="s">
        <v>30</v>
      </c>
      <c r="C18" s="17">
        <v>1605402.2</v>
      </c>
      <c r="D18" s="17">
        <v>149081.04999999999</v>
      </c>
      <c r="E18" s="17">
        <v>32817.46</v>
      </c>
      <c r="F18" s="17">
        <v>1371015.86</v>
      </c>
      <c r="G18" s="17"/>
      <c r="H18" s="17">
        <v>15974</v>
      </c>
      <c r="I18" s="17">
        <v>36224.06</v>
      </c>
      <c r="J18" s="17"/>
      <c r="K18" s="17">
        <v>289.77</v>
      </c>
      <c r="L18" s="17"/>
      <c r="M18" s="17"/>
      <c r="N18" s="17"/>
      <c r="O18" s="17"/>
      <c r="P18" s="17"/>
    </row>
    <row r="19" spans="1:16" ht="45.75" customHeight="1">
      <c r="A19" s="3">
        <v>611091</v>
      </c>
      <c r="B19" s="11" t="s">
        <v>31</v>
      </c>
      <c r="C19" s="17">
        <v>773234.14</v>
      </c>
      <c r="D19" s="17">
        <v>95057.12</v>
      </c>
      <c r="E19" s="17">
        <v>19617.78</v>
      </c>
      <c r="F19" s="17">
        <v>484951.07</v>
      </c>
      <c r="G19" s="17"/>
      <c r="H19" s="17">
        <v>81438.8</v>
      </c>
      <c r="I19" s="17">
        <v>26703.94</v>
      </c>
      <c r="J19" s="17">
        <v>1030</v>
      </c>
      <c r="K19" s="17"/>
      <c r="L19" s="17"/>
      <c r="M19" s="17">
        <v>5610.22</v>
      </c>
      <c r="N19" s="17"/>
      <c r="O19" s="17"/>
      <c r="P19" s="17">
        <v>41988</v>
      </c>
    </row>
    <row r="20" spans="1:16" ht="50.25" customHeight="1">
      <c r="A20" s="3">
        <v>611091</v>
      </c>
      <c r="B20" s="11" t="s">
        <v>32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51" customHeight="1">
      <c r="A21" s="3">
        <v>611091</v>
      </c>
      <c r="B21" s="11" t="s">
        <v>33</v>
      </c>
      <c r="C21" s="17">
        <v>1338383.5900000001</v>
      </c>
      <c r="D21" s="17">
        <v>431743.16</v>
      </c>
      <c r="E21" s="17">
        <v>81712.19</v>
      </c>
      <c r="F21" s="17">
        <v>705329.06</v>
      </c>
      <c r="G21" s="17"/>
      <c r="H21" s="17">
        <v>8989</v>
      </c>
      <c r="I21" s="17">
        <v>51717.57</v>
      </c>
      <c r="J21" s="17">
        <v>5508</v>
      </c>
      <c r="K21" s="17">
        <v>9728.4699999999993</v>
      </c>
      <c r="L21" s="17">
        <v>2455.25</v>
      </c>
      <c r="M21" s="17">
        <v>22212.17</v>
      </c>
      <c r="N21" s="17"/>
      <c r="O21" s="17">
        <v>13276.72</v>
      </c>
      <c r="P21" s="17"/>
    </row>
    <row r="22" spans="1:16" ht="42.75" customHeight="1">
      <c r="A22" s="3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>
      <c r="A23" s="7"/>
      <c r="B23" s="10" t="s">
        <v>34</v>
      </c>
      <c r="C23" s="19">
        <f t="shared" ref="C23:P23" si="0">C6+C7+C8+C9+C10+C11+C12+C13+C14+C15+C16+C17+C18+C19+C20+C21+C22</f>
        <v>14910691.060000001</v>
      </c>
      <c r="D23" s="19">
        <f t="shared" si="0"/>
        <v>1888572.5199999998</v>
      </c>
      <c r="E23" s="19">
        <f t="shared" si="0"/>
        <v>395184.67</v>
      </c>
      <c r="F23" s="19">
        <f t="shared" si="0"/>
        <v>8100320.620000001</v>
      </c>
      <c r="G23" s="19">
        <f t="shared" si="0"/>
        <v>0</v>
      </c>
      <c r="H23" s="19">
        <f t="shared" si="0"/>
        <v>725438.25000000012</v>
      </c>
      <c r="I23" s="19">
        <f t="shared" si="0"/>
        <v>2391988.2699999996</v>
      </c>
      <c r="J23" s="19">
        <f t="shared" si="0"/>
        <v>32812.65</v>
      </c>
      <c r="K23" s="19">
        <f t="shared" si="0"/>
        <v>161519.9</v>
      </c>
      <c r="L23" s="19">
        <f t="shared" si="0"/>
        <v>65231.57</v>
      </c>
      <c r="M23" s="19">
        <f t="shared" si="0"/>
        <v>241330.8</v>
      </c>
      <c r="N23" s="19">
        <f t="shared" si="0"/>
        <v>25825.230000000003</v>
      </c>
      <c r="O23" s="19">
        <f t="shared" si="0"/>
        <v>17428.72</v>
      </c>
      <c r="P23" s="19">
        <f t="shared" si="0"/>
        <v>678691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zoomScaleNormal="100" zoomScaleSheetLayoutView="13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I23" sqref="I23"/>
    </sheetView>
  </sheetViews>
  <sheetFormatPr defaultRowHeight="15"/>
  <cols>
    <col min="1" max="1" width="4.28515625" customWidth="1"/>
    <col min="2" max="2" width="21.28515625" customWidth="1"/>
    <col min="3" max="3" width="12.7109375" customWidth="1"/>
    <col min="4" max="4" width="9.28515625" customWidth="1"/>
    <col min="5" max="5" width="9.7109375" customWidth="1"/>
    <col min="6" max="6" width="13.85546875" customWidth="1"/>
    <col min="7" max="7" width="10.7109375" customWidth="1"/>
    <col min="8" max="8" width="11.140625" customWidth="1"/>
    <col min="9" max="9" width="13" customWidth="1"/>
    <col min="10" max="10" width="9" customWidth="1"/>
    <col min="11" max="11" width="8.5703125" customWidth="1"/>
    <col min="12" max="12" width="9.85546875" customWidth="1"/>
    <col min="13" max="13" width="8.7109375" customWidth="1"/>
    <col min="14" max="14" width="7.5703125" customWidth="1"/>
    <col min="16" max="16" width="12.140625" customWidth="1"/>
  </cols>
  <sheetData>
    <row r="1" spans="1:16" ht="19.5" customHeight="1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20.25" customHeight="1">
      <c r="A2" s="22" t="s">
        <v>13</v>
      </c>
      <c r="B2" s="25" t="s">
        <v>14</v>
      </c>
      <c r="C2" s="25" t="s">
        <v>37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3.25" customHeight="1">
      <c r="A3" s="23"/>
      <c r="B3" s="25"/>
      <c r="C3" s="25" t="s">
        <v>15</v>
      </c>
      <c r="D3" s="25" t="s">
        <v>16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72.75" customHeight="1">
      <c r="A4" s="24"/>
      <c r="B4" s="25"/>
      <c r="C4" s="25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9.5" customHeight="1">
      <c r="A6" s="3">
        <v>611091</v>
      </c>
      <c r="B6" s="2" t="s">
        <v>19</v>
      </c>
      <c r="C6" s="17">
        <v>279725.56</v>
      </c>
      <c r="D6" s="17"/>
      <c r="E6" s="17"/>
      <c r="F6" s="17">
        <v>242588.68</v>
      </c>
      <c r="G6" s="17"/>
      <c r="H6" s="17">
        <v>5636.88</v>
      </c>
      <c r="I6" s="17"/>
      <c r="J6" s="17"/>
      <c r="K6" s="17"/>
      <c r="L6" s="17"/>
      <c r="M6" s="17"/>
      <c r="N6" s="17"/>
      <c r="O6" s="17"/>
      <c r="P6" s="17">
        <v>31500</v>
      </c>
    </row>
    <row r="7" spans="1:16" ht="45" customHeight="1">
      <c r="A7" s="3">
        <v>611091</v>
      </c>
      <c r="B7" s="11" t="s">
        <v>36</v>
      </c>
      <c r="C7" s="17">
        <v>20489.5</v>
      </c>
      <c r="D7" s="17"/>
      <c r="E7" s="17"/>
      <c r="F7" s="17">
        <v>20489.5</v>
      </c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ht="51" customHeight="1">
      <c r="A8" s="3">
        <v>611091</v>
      </c>
      <c r="B8" s="11" t="s">
        <v>20</v>
      </c>
      <c r="C8" s="17">
        <v>32380.5</v>
      </c>
      <c r="D8" s="17"/>
      <c r="E8" s="17"/>
      <c r="F8" s="17">
        <v>10395.5</v>
      </c>
      <c r="G8" s="17"/>
      <c r="H8" s="17"/>
      <c r="I8" s="17"/>
      <c r="J8" s="17"/>
      <c r="K8" s="17"/>
      <c r="L8" s="17"/>
      <c r="M8" s="17"/>
      <c r="N8" s="17"/>
      <c r="O8" s="17"/>
      <c r="P8" s="17">
        <v>21985</v>
      </c>
    </row>
    <row r="9" spans="1:16" ht="44.25" customHeight="1">
      <c r="A9" s="3">
        <v>611091</v>
      </c>
      <c r="B9" s="11" t="s">
        <v>21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48.75" customHeight="1">
      <c r="A10" s="3">
        <v>611091</v>
      </c>
      <c r="B10" s="11" t="s">
        <v>22</v>
      </c>
      <c r="C10" s="17">
        <v>102120</v>
      </c>
      <c r="D10" s="17"/>
      <c r="E10" s="17"/>
      <c r="F10" s="17">
        <v>58140</v>
      </c>
      <c r="G10" s="17"/>
      <c r="H10" s="17">
        <v>3980</v>
      </c>
      <c r="I10" s="17"/>
      <c r="J10" s="17"/>
      <c r="K10" s="17"/>
      <c r="L10" s="17"/>
      <c r="M10" s="17"/>
      <c r="N10" s="17"/>
      <c r="O10" s="17"/>
      <c r="P10" s="17">
        <v>40000</v>
      </c>
    </row>
    <row r="11" spans="1:16" ht="48.75" customHeight="1">
      <c r="A11" s="3">
        <v>611091</v>
      </c>
      <c r="B11" s="2" t="s">
        <v>23</v>
      </c>
      <c r="C11" s="17">
        <v>74064</v>
      </c>
      <c r="D11" s="17"/>
      <c r="E11" s="17"/>
      <c r="F11" s="17">
        <v>74064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>
      <c r="A12" s="3">
        <v>611091</v>
      </c>
      <c r="B12" s="2" t="s">
        <v>24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44.25" customHeight="1">
      <c r="A13" s="3">
        <v>611091</v>
      </c>
      <c r="B13" s="2" t="s">
        <v>25</v>
      </c>
      <c r="C13" s="17">
        <v>1088738</v>
      </c>
      <c r="D13" s="17"/>
      <c r="E13" s="17"/>
      <c r="F13" s="17">
        <v>111738</v>
      </c>
      <c r="G13" s="17"/>
      <c r="H13" s="17"/>
      <c r="I13" s="17">
        <v>7000</v>
      </c>
      <c r="J13" s="17"/>
      <c r="K13" s="17"/>
      <c r="L13" s="17"/>
      <c r="M13" s="17"/>
      <c r="N13" s="17"/>
      <c r="O13" s="17"/>
      <c r="P13" s="17">
        <v>970000</v>
      </c>
    </row>
    <row r="14" spans="1:16" ht="46.5" customHeight="1">
      <c r="A14" s="3">
        <v>611091</v>
      </c>
      <c r="B14" s="2" t="s">
        <v>26</v>
      </c>
      <c r="C14" s="17">
        <v>563352.94999999995</v>
      </c>
      <c r="D14" s="17"/>
      <c r="E14" s="17"/>
      <c r="F14" s="17">
        <v>467402.63</v>
      </c>
      <c r="G14" s="17"/>
      <c r="H14" s="17">
        <v>88142.24</v>
      </c>
      <c r="I14" s="17">
        <v>7808.08</v>
      </c>
      <c r="J14" s="17"/>
      <c r="K14" s="17"/>
      <c r="L14" s="17"/>
      <c r="M14" s="17"/>
      <c r="N14" s="17"/>
      <c r="O14" s="17"/>
      <c r="P14" s="17"/>
    </row>
    <row r="15" spans="1:16" ht="51" customHeight="1">
      <c r="A15" s="3">
        <v>611091</v>
      </c>
      <c r="B15" s="2" t="s">
        <v>27</v>
      </c>
      <c r="C15" s="17">
        <v>43500.01</v>
      </c>
      <c r="D15" s="17"/>
      <c r="E15" s="17"/>
      <c r="F15" s="17">
        <v>21078</v>
      </c>
      <c r="G15" s="17"/>
      <c r="H15" s="17">
        <v>22422.01</v>
      </c>
      <c r="I15" s="17"/>
      <c r="J15" s="17"/>
      <c r="K15" s="17"/>
      <c r="L15" s="17"/>
      <c r="M15" s="17"/>
      <c r="N15" s="17"/>
      <c r="O15" s="17"/>
      <c r="P15" s="17"/>
    </row>
    <row r="16" spans="1:16" ht="46.5" customHeight="1">
      <c r="A16" s="3">
        <v>611091</v>
      </c>
      <c r="B16" s="12" t="s">
        <v>28</v>
      </c>
      <c r="C16" s="17">
        <v>410558.71999999997</v>
      </c>
      <c r="D16" s="17"/>
      <c r="E16" s="17"/>
      <c r="F16" s="17">
        <v>387161.15</v>
      </c>
      <c r="G16" s="17"/>
      <c r="H16" s="17"/>
      <c r="I16" s="17">
        <v>1558.4</v>
      </c>
      <c r="J16" s="17"/>
      <c r="K16" s="17"/>
      <c r="L16" s="17"/>
      <c r="M16" s="17"/>
      <c r="N16" s="17"/>
      <c r="O16" s="17"/>
      <c r="P16" s="17">
        <v>21839.17</v>
      </c>
    </row>
    <row r="17" spans="1:16" ht="48.75" customHeight="1">
      <c r="A17" s="3">
        <v>611091</v>
      </c>
      <c r="B17" s="12" t="s">
        <v>29</v>
      </c>
      <c r="C17" s="17">
        <v>9520</v>
      </c>
      <c r="D17" s="17"/>
      <c r="E17" s="17"/>
      <c r="F17" s="17">
        <v>9520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47.25" customHeight="1">
      <c r="A18" s="3">
        <v>611091</v>
      </c>
      <c r="B18" s="12" t="s">
        <v>30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51.75" customHeight="1">
      <c r="A19" s="3">
        <v>611091</v>
      </c>
      <c r="B19" s="12" t="s">
        <v>31</v>
      </c>
      <c r="C19" s="17">
        <v>521682.07</v>
      </c>
      <c r="D19" s="17"/>
      <c r="E19" s="17"/>
      <c r="F19" s="17">
        <v>468849.07</v>
      </c>
      <c r="G19" s="17"/>
      <c r="H19" s="17">
        <v>40033</v>
      </c>
      <c r="I19" s="17"/>
      <c r="J19" s="17"/>
      <c r="K19" s="17"/>
      <c r="L19" s="17"/>
      <c r="M19" s="17"/>
      <c r="N19" s="17"/>
      <c r="O19" s="17"/>
      <c r="P19" s="17">
        <v>12800</v>
      </c>
    </row>
    <row r="20" spans="1:16" ht="48" customHeight="1">
      <c r="A20" s="3">
        <v>611091</v>
      </c>
      <c r="B20" s="12" t="s">
        <v>32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47.25" customHeight="1">
      <c r="A21" s="3">
        <v>611091</v>
      </c>
      <c r="B21" s="12" t="s">
        <v>33</v>
      </c>
      <c r="C21" s="17">
        <v>31641</v>
      </c>
      <c r="D21" s="17"/>
      <c r="E21" s="17"/>
      <c r="F21" s="17">
        <v>26500</v>
      </c>
      <c r="G21" s="17"/>
      <c r="H21" s="17">
        <v>5141</v>
      </c>
      <c r="I21" s="17"/>
      <c r="J21" s="17"/>
      <c r="K21" s="17"/>
      <c r="L21" s="17"/>
      <c r="M21" s="17"/>
      <c r="N21" s="17"/>
      <c r="O21" s="17"/>
      <c r="P21" s="17"/>
    </row>
    <row r="22" spans="1:16" ht="48.75" customHeight="1">
      <c r="A22" s="3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24.75" customHeight="1">
      <c r="A23" s="8"/>
      <c r="B23" s="10" t="s">
        <v>34</v>
      </c>
      <c r="C23" s="18">
        <f t="shared" ref="C23:P23" si="0">C6+C7+C8+C9+C10+C11+C12+C13+C14+C15+C16+C17+C18+C19+C20+C21+C22</f>
        <v>3177772.3099999991</v>
      </c>
      <c r="D23" s="18">
        <f t="shared" si="0"/>
        <v>0</v>
      </c>
      <c r="E23" s="18">
        <f t="shared" si="0"/>
        <v>0</v>
      </c>
      <c r="F23" s="18">
        <f t="shared" si="0"/>
        <v>1897926.53</v>
      </c>
      <c r="G23" s="18">
        <f t="shared" si="0"/>
        <v>0</v>
      </c>
      <c r="H23" s="18">
        <f t="shared" si="0"/>
        <v>165355.13</v>
      </c>
      <c r="I23" s="18">
        <f t="shared" si="0"/>
        <v>16366.48</v>
      </c>
      <c r="J23" s="18">
        <f t="shared" si="0"/>
        <v>0</v>
      </c>
      <c r="K23" s="18">
        <f t="shared" si="0"/>
        <v>0</v>
      </c>
      <c r="L23" s="18">
        <f t="shared" si="0"/>
        <v>0</v>
      </c>
      <c r="M23" s="18">
        <f t="shared" si="0"/>
        <v>0</v>
      </c>
      <c r="N23" s="18">
        <f t="shared" si="0"/>
        <v>0</v>
      </c>
      <c r="O23" s="18">
        <f t="shared" si="0"/>
        <v>0</v>
      </c>
      <c r="P23" s="18">
        <f t="shared" si="0"/>
        <v>1098124.17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23"/>
  <sheetViews>
    <sheetView tabSelected="1" zoomScaleNormal="100" zoomScaleSheetLayoutView="13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C13" sqref="C13"/>
    </sheetView>
  </sheetViews>
  <sheetFormatPr defaultRowHeight="15"/>
  <cols>
    <col min="1" max="1" width="4.28515625" customWidth="1"/>
    <col min="2" max="2" width="21.28515625" customWidth="1"/>
    <col min="3" max="3" width="13.7109375" customWidth="1"/>
    <col min="4" max="4" width="9.28515625" customWidth="1"/>
    <col min="5" max="5" width="9.7109375" customWidth="1"/>
    <col min="6" max="6" width="11.140625" customWidth="1"/>
    <col min="7" max="7" width="10.7109375" customWidth="1"/>
    <col min="8" max="8" width="9.5703125" customWidth="1"/>
    <col min="9" max="9" width="13" customWidth="1"/>
    <col min="10" max="10" width="9" customWidth="1"/>
    <col min="11" max="11" width="8.5703125" customWidth="1"/>
    <col min="12" max="12" width="9.85546875" customWidth="1"/>
    <col min="13" max="13" width="7.85546875" customWidth="1"/>
    <col min="14" max="14" width="7.5703125" customWidth="1"/>
    <col min="15" max="15" width="7.7109375" customWidth="1"/>
    <col min="16" max="16" width="15.140625" customWidth="1"/>
  </cols>
  <sheetData>
    <row r="1" spans="1:16" ht="19.5" customHeight="1">
      <c r="A1" s="20" t="s">
        <v>43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20.25" customHeight="1">
      <c r="A2" s="22" t="s">
        <v>13</v>
      </c>
      <c r="B2" s="25" t="s">
        <v>14</v>
      </c>
      <c r="C2" s="25" t="s">
        <v>38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3.25" customHeight="1">
      <c r="A3" s="23"/>
      <c r="B3" s="25"/>
      <c r="C3" s="25" t="s">
        <v>15</v>
      </c>
      <c r="D3" s="25" t="s">
        <v>16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72.75" customHeight="1">
      <c r="A4" s="24"/>
      <c r="B4" s="25"/>
      <c r="C4" s="25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9.5" customHeight="1">
      <c r="A6" s="3">
        <v>611091</v>
      </c>
      <c r="B6" s="14" t="s">
        <v>19</v>
      </c>
      <c r="C6" s="1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7">
        <f t="shared" ref="P6:P21" si="0">C6</f>
        <v>0</v>
      </c>
    </row>
    <row r="7" spans="1:16" ht="45" customHeight="1">
      <c r="A7" s="3">
        <v>611091</v>
      </c>
      <c r="B7" s="14" t="s">
        <v>36</v>
      </c>
      <c r="C7" s="17">
        <v>49431</v>
      </c>
      <c r="D7" s="15" t="s">
        <v>39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7">
        <f t="shared" si="0"/>
        <v>49431</v>
      </c>
    </row>
    <row r="8" spans="1:16" ht="51" customHeight="1">
      <c r="A8" s="3">
        <v>611091</v>
      </c>
      <c r="B8" s="14" t="s">
        <v>20</v>
      </c>
      <c r="C8" s="17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7">
        <f t="shared" si="0"/>
        <v>0</v>
      </c>
    </row>
    <row r="9" spans="1:16" ht="44.25" customHeight="1">
      <c r="A9" s="3">
        <v>611091</v>
      </c>
      <c r="B9" s="14" t="s">
        <v>21</v>
      </c>
      <c r="C9" s="17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7">
        <f t="shared" si="0"/>
        <v>0</v>
      </c>
    </row>
    <row r="10" spans="1:16" ht="48.75" customHeight="1">
      <c r="A10" s="3">
        <v>611091</v>
      </c>
      <c r="B10" s="14" t="s">
        <v>22</v>
      </c>
      <c r="C10" s="17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7">
        <f t="shared" si="0"/>
        <v>0</v>
      </c>
    </row>
    <row r="11" spans="1:16" ht="48.75" customHeight="1">
      <c r="A11" s="3">
        <v>611091</v>
      </c>
      <c r="B11" s="14" t="s">
        <v>23</v>
      </c>
      <c r="C11" s="17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7">
        <f t="shared" si="0"/>
        <v>0</v>
      </c>
    </row>
    <row r="12" spans="1:16" ht="47.25" customHeight="1">
      <c r="A12" s="3">
        <v>611091</v>
      </c>
      <c r="B12" s="14" t="s">
        <v>24</v>
      </c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7">
        <f t="shared" si="0"/>
        <v>0</v>
      </c>
    </row>
    <row r="13" spans="1:16" ht="44.25" customHeight="1">
      <c r="A13" s="3">
        <v>611091</v>
      </c>
      <c r="B13" s="14" t="s">
        <v>25</v>
      </c>
      <c r="C13" s="17">
        <v>4847383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7">
        <f t="shared" si="0"/>
        <v>4847383</v>
      </c>
    </row>
    <row r="14" spans="1:16" ht="46.5" customHeight="1">
      <c r="A14" s="3">
        <v>611091</v>
      </c>
      <c r="B14" s="14" t="s">
        <v>26</v>
      </c>
      <c r="C14" s="17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7">
        <f t="shared" si="0"/>
        <v>0</v>
      </c>
    </row>
    <row r="15" spans="1:16" ht="51" customHeight="1">
      <c r="A15" s="3">
        <v>611091</v>
      </c>
      <c r="B15" s="14" t="s">
        <v>27</v>
      </c>
      <c r="C15" s="17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7">
        <f t="shared" si="0"/>
        <v>0</v>
      </c>
    </row>
    <row r="16" spans="1:16" ht="46.5" customHeight="1">
      <c r="A16" s="3">
        <v>611091</v>
      </c>
      <c r="B16" s="14" t="s">
        <v>28</v>
      </c>
      <c r="C16" s="17">
        <v>2158027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7">
        <f t="shared" si="0"/>
        <v>2158027</v>
      </c>
    </row>
    <row r="17" spans="1:16" ht="48.75" customHeight="1">
      <c r="A17" s="3">
        <v>611091</v>
      </c>
      <c r="B17" s="14" t="s">
        <v>29</v>
      </c>
      <c r="C17" s="17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7">
        <f t="shared" si="0"/>
        <v>0</v>
      </c>
    </row>
    <row r="18" spans="1:16" ht="47.25" customHeight="1">
      <c r="A18" s="3">
        <v>611091</v>
      </c>
      <c r="B18" s="14" t="s">
        <v>30</v>
      </c>
      <c r="C18" s="1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7">
        <f t="shared" si="0"/>
        <v>0</v>
      </c>
    </row>
    <row r="19" spans="1:16" ht="51.75" customHeight="1">
      <c r="A19" s="3">
        <v>611091</v>
      </c>
      <c r="B19" s="14" t="s">
        <v>31</v>
      </c>
      <c r="C19" s="17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7">
        <f t="shared" si="0"/>
        <v>0</v>
      </c>
    </row>
    <row r="20" spans="1:16" ht="48" customHeight="1">
      <c r="A20" s="3">
        <v>611091</v>
      </c>
      <c r="B20" s="14" t="s">
        <v>32</v>
      </c>
      <c r="C20" s="17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7">
        <f t="shared" si="0"/>
        <v>0</v>
      </c>
    </row>
    <row r="21" spans="1:16" ht="47.25" customHeight="1">
      <c r="A21" s="3">
        <v>611091</v>
      </c>
      <c r="B21" s="14" t="s">
        <v>33</v>
      </c>
      <c r="C21" s="17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7">
        <f t="shared" si="0"/>
        <v>0</v>
      </c>
    </row>
    <row r="22" spans="1:16" ht="48.75" customHeight="1">
      <c r="A22" s="3"/>
      <c r="B22" s="14"/>
      <c r="C22" s="17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7"/>
    </row>
    <row r="23" spans="1:16" ht="24.75" customHeight="1">
      <c r="A23" s="8"/>
      <c r="B23" s="10" t="s">
        <v>34</v>
      </c>
      <c r="C23" s="18">
        <f t="shared" ref="C23" si="1">C6+C7+C8+C9+C10+C11+C12+C13+C14+C15+C16+C17+C18+C19+C20+C21+C22</f>
        <v>7054841</v>
      </c>
      <c r="D23" s="16"/>
      <c r="E23" s="16">
        <f t="shared" ref="E23:P23" si="2">E6+E7+E8+E9+E10+E11+E12+E13+E14+E15+E16+E17+E18+E19+E20+E21+E22</f>
        <v>0</v>
      </c>
      <c r="F23" s="16">
        <f t="shared" si="2"/>
        <v>0</v>
      </c>
      <c r="G23" s="16">
        <f t="shared" si="2"/>
        <v>0</v>
      </c>
      <c r="H23" s="16">
        <f t="shared" si="2"/>
        <v>0</v>
      </c>
      <c r="I23" s="16">
        <f t="shared" si="2"/>
        <v>0</v>
      </c>
      <c r="J23" s="16">
        <f t="shared" si="2"/>
        <v>0</v>
      </c>
      <c r="K23" s="16">
        <f t="shared" si="2"/>
        <v>0</v>
      </c>
      <c r="L23" s="16">
        <f t="shared" si="2"/>
        <v>0</v>
      </c>
      <c r="M23" s="16">
        <f t="shared" si="2"/>
        <v>0</v>
      </c>
      <c r="N23" s="16">
        <f t="shared" si="2"/>
        <v>0</v>
      </c>
      <c r="O23" s="16">
        <f t="shared" si="2"/>
        <v>0</v>
      </c>
      <c r="P23" s="18">
        <f t="shared" si="2"/>
        <v>7054841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Загальний фонд</vt:lpstr>
      <vt:lpstr>Спецфонд плата за послуги</vt:lpstr>
      <vt:lpstr>Спецфонд благодійні внески</vt:lpstr>
      <vt:lpstr>бюджет розвитку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kbo1</cp:lastModifiedBy>
  <cp:lastPrinted>2024-10-21T06:59:38Z</cp:lastPrinted>
  <dcterms:created xsi:type="dcterms:W3CDTF">2015-10-15T13:12:57Z</dcterms:created>
  <dcterms:modified xsi:type="dcterms:W3CDTF">2024-10-21T06:59:42Z</dcterms:modified>
</cp:coreProperties>
</file>