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75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20" i="1" l="1"/>
  <c r="I44" i="1" l="1"/>
  <c r="J76" i="1" l="1"/>
  <c r="J9" i="1" l="1"/>
  <c r="J34" i="1" s="1"/>
  <c r="J33" i="1" s="1"/>
  <c r="J13" i="1" l="1"/>
  <c r="J35" i="1" s="1"/>
  <c r="J41" i="1" l="1"/>
  <c r="J31" i="1" s="1"/>
  <c r="J32" i="1" s="1"/>
  <c r="J37" i="1" l="1"/>
  <c r="J15" i="1"/>
  <c r="J25" i="1" l="1"/>
  <c r="J29" i="1"/>
  <c r="J30" i="1" s="1"/>
</calcChain>
</file>

<file path=xl/sharedStrings.xml><?xml version="1.0" encoding="utf-8"?>
<sst xmlns="http://schemas.openxmlformats.org/spreadsheetml/2006/main" count="491" uniqueCount="234">
  <si>
    <t xml:space="preserve">Реєстр укладених договорів </t>
  </si>
  <si>
    <t>№ з/п</t>
  </si>
  <si>
    <t>Найменування постачальника</t>
  </si>
  <si>
    <t>№ договору</t>
  </si>
  <si>
    <t>Дата укладення</t>
  </si>
  <si>
    <t>Найменування товарів, робіт, послуг</t>
  </si>
  <si>
    <t>Од. виміру</t>
  </si>
  <si>
    <t>Кількість</t>
  </si>
  <si>
    <t>Ціна за одиницю, гривень</t>
  </si>
  <si>
    <t>Сума, гривень</t>
  </si>
  <si>
    <t>Джерело фінансування (загальний фонд, спеціальний фонд)</t>
  </si>
  <si>
    <t>загальний фонд</t>
  </si>
  <si>
    <t>кг</t>
  </si>
  <si>
    <t>7</t>
  </si>
  <si>
    <t>8</t>
  </si>
  <si>
    <t>Профілактична дезинфекція</t>
  </si>
  <si>
    <t>дератизація приміщення</t>
  </si>
  <si>
    <t>4</t>
  </si>
  <si>
    <t>молоко</t>
  </si>
  <si>
    <t>масло</t>
  </si>
  <si>
    <t>сметана</t>
  </si>
  <si>
    <t>1</t>
  </si>
  <si>
    <t>консервовані вироби</t>
  </si>
  <si>
    <t>чай,какао,кавовий напій</t>
  </si>
  <si>
    <t>сухофрукти</t>
  </si>
  <si>
    <t>3</t>
  </si>
  <si>
    <t>овочі свіжі,картопля</t>
  </si>
  <si>
    <t>фрукти</t>
  </si>
  <si>
    <t>5</t>
  </si>
  <si>
    <t>Тернопільтеплокомун</t>
  </si>
  <si>
    <t>542</t>
  </si>
  <si>
    <t>опалення</t>
  </si>
  <si>
    <t>Гкал</t>
  </si>
  <si>
    <t>Тернопільводоканал</t>
  </si>
  <si>
    <t>1137</t>
  </si>
  <si>
    <t>водопостачання,водовід.</t>
  </si>
  <si>
    <t>м.куб</t>
  </si>
  <si>
    <t>1154</t>
  </si>
  <si>
    <t>електроенергія</t>
  </si>
  <si>
    <t>Квт</t>
  </si>
  <si>
    <t>3675</t>
  </si>
  <si>
    <t>природній газ</t>
  </si>
  <si>
    <t>ПАТ "Тернопільміськгаз"</t>
  </si>
  <si>
    <t>розподіл газу</t>
  </si>
  <si>
    <t>м куб</t>
  </si>
  <si>
    <t>ПАТ "Укртелеком"</t>
  </si>
  <si>
    <t>телекомунік.послуги</t>
  </si>
  <si>
    <t>9</t>
  </si>
  <si>
    <t>риба морожена</t>
  </si>
  <si>
    <t>хліб</t>
  </si>
  <si>
    <t>м"ясо свинне</t>
  </si>
  <si>
    <t>крупи</t>
  </si>
  <si>
    <t>Центр соціально-психологічної реабілітації дітей</t>
  </si>
  <si>
    <t>ковбасні вироби</t>
  </si>
  <si>
    <t>ТОВ"Тернопільміськелектропостач"</t>
  </si>
  <si>
    <t>360</t>
  </si>
  <si>
    <t>ТОВ "Колумбус НЕТ"</t>
  </si>
  <si>
    <t>інтернет</t>
  </si>
  <si>
    <t>послуга</t>
  </si>
  <si>
    <t>2</t>
  </si>
  <si>
    <t>12</t>
  </si>
  <si>
    <t>спеції</t>
  </si>
  <si>
    <t>повидло</t>
  </si>
  <si>
    <t>соус</t>
  </si>
  <si>
    <t>посл</t>
  </si>
  <si>
    <t>ТОВ "Пожежне спостереження"</t>
  </si>
  <si>
    <t>обсл.пож.сигналіз.</t>
  </si>
  <si>
    <t>6</t>
  </si>
  <si>
    <t>ТзОВ "Нафтогаз"</t>
  </si>
  <si>
    <t>ФОП Хіта</t>
  </si>
  <si>
    <t>булки</t>
  </si>
  <si>
    <t>11</t>
  </si>
  <si>
    <t xml:space="preserve">0913111 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 </t>
  </si>
  <si>
    <t>7.</t>
  </si>
  <si>
    <t>6.</t>
  </si>
  <si>
    <t>5.</t>
  </si>
  <si>
    <t>12.</t>
  </si>
  <si>
    <t>1.</t>
  </si>
  <si>
    <t>9.</t>
  </si>
  <si>
    <t>8.</t>
  </si>
  <si>
    <t>2.</t>
  </si>
  <si>
    <t>3.</t>
  </si>
  <si>
    <t>10.</t>
  </si>
  <si>
    <t>11.</t>
  </si>
  <si>
    <t>13.</t>
  </si>
  <si>
    <t>14.</t>
  </si>
  <si>
    <t>20.</t>
  </si>
  <si>
    <t>15.</t>
  </si>
  <si>
    <t>16.</t>
  </si>
  <si>
    <t>17.</t>
  </si>
  <si>
    <t>18.</t>
  </si>
  <si>
    <t>19.</t>
  </si>
  <si>
    <t>21.</t>
  </si>
  <si>
    <t>ФОП Михайлишин</t>
  </si>
  <si>
    <t>ФОП Стецик</t>
  </si>
  <si>
    <t>ФОП Климчук</t>
  </si>
  <si>
    <t>яйця</t>
  </si>
  <si>
    <t>140701018</t>
  </si>
  <si>
    <t>Разом</t>
  </si>
  <si>
    <t>ТзОВ "Продлюкс"</t>
  </si>
  <si>
    <t>сік</t>
  </si>
  <si>
    <t>кефір</t>
  </si>
  <si>
    <t>15</t>
  </si>
  <si>
    <t>шт</t>
  </si>
  <si>
    <t>дріжджі сухі</t>
  </si>
  <si>
    <t>кавовий напій</t>
  </si>
  <si>
    <t>горох колотий</t>
  </si>
  <si>
    <t>4.</t>
  </si>
  <si>
    <t xml:space="preserve">ПП Катруб </t>
  </si>
  <si>
    <t>504</t>
  </si>
  <si>
    <t>вивіз сміття</t>
  </si>
  <si>
    <t xml:space="preserve">ПрАТ СК"ПЗУ Україна" </t>
  </si>
  <si>
    <t>994246801.2011</t>
  </si>
  <si>
    <t>страхування будівлі</t>
  </si>
  <si>
    <t>522</t>
  </si>
  <si>
    <t>Пожежне спостереження</t>
  </si>
  <si>
    <t>ФОП Скрипник Г.В.</t>
  </si>
  <si>
    <t>16</t>
  </si>
  <si>
    <t>яблука</t>
  </si>
  <si>
    <t>22.</t>
  </si>
  <si>
    <t>23.</t>
  </si>
  <si>
    <t>крупа манна</t>
  </si>
  <si>
    <t>крупа пшенична</t>
  </si>
  <si>
    <t>борошно</t>
  </si>
  <si>
    <t>ФОП Михайловський С.В.</t>
  </si>
  <si>
    <t>філе курки</t>
  </si>
  <si>
    <t>ПП Корнієнко А.І.</t>
  </si>
  <si>
    <t>квасоля</t>
  </si>
  <si>
    <t>КП "Тернопільводоканал"</t>
  </si>
  <si>
    <t>водопостачання</t>
  </si>
  <si>
    <t>ТОВ "СПО" ДОЗОР-ТЕРНОПІЛЬ</t>
  </si>
  <si>
    <t>послуги з охорони будівель</t>
  </si>
  <si>
    <t>Тернопільський обласний комунальний заклад соціальної підтримки та виховання дітей</t>
  </si>
  <si>
    <t>24.</t>
  </si>
  <si>
    <t>кисіль</t>
  </si>
  <si>
    <t>чай</t>
  </si>
  <si>
    <t>крупа кукурудзяна</t>
  </si>
  <si>
    <t>ФОП Михайловська О.В.</t>
  </si>
  <si>
    <t>30</t>
  </si>
  <si>
    <t>свининна</t>
  </si>
  <si>
    <t>морква</t>
  </si>
  <si>
    <t>картопля</t>
  </si>
  <si>
    <t>сир кисломолочний</t>
  </si>
  <si>
    <t>сир сичужний</t>
  </si>
  <si>
    <t>масло вершкове</t>
  </si>
  <si>
    <t>родзинки</t>
  </si>
  <si>
    <t>цибуля</t>
  </si>
  <si>
    <t>ТзОВ "Газопост. Нафогаз"</t>
  </si>
  <si>
    <t>ФОП Войтович С.І.</t>
  </si>
  <si>
    <t>м'ясо курятини</t>
  </si>
  <si>
    <t>макарони</t>
  </si>
  <si>
    <t>18-5392/24-БО</t>
  </si>
  <si>
    <t>ФОП Жук</t>
  </si>
  <si>
    <t>66-ПСТО-23</t>
  </si>
  <si>
    <t>18-5338/24-БО-Т</t>
  </si>
  <si>
    <t>96-ПСТО-23</t>
  </si>
  <si>
    <t>71-ПО-23</t>
  </si>
  <si>
    <t>13</t>
  </si>
  <si>
    <t>апельсин</t>
  </si>
  <si>
    <t>ТзОВ ''Продлюкс''</t>
  </si>
  <si>
    <t>маргарин</t>
  </si>
  <si>
    <t>сухарі паніровочні</t>
  </si>
  <si>
    <t>сіль</t>
  </si>
  <si>
    <t>крупа пшоно</t>
  </si>
  <si>
    <t>ТзОВ ''ІЛЛА''</t>
  </si>
  <si>
    <t>17</t>
  </si>
  <si>
    <t>олія рафінована сон.</t>
  </si>
  <si>
    <t>КП ''Профдезинфекція''</t>
  </si>
  <si>
    <t>18/3</t>
  </si>
  <si>
    <t>дезинфекція</t>
  </si>
  <si>
    <t>ПАТ ''Тернопільміськгаз''</t>
  </si>
  <si>
    <t>послуги зв'язку</t>
  </si>
  <si>
    <t>ПАТ Укртелеком</t>
  </si>
  <si>
    <t>ФОП Янчак А.О.</t>
  </si>
  <si>
    <t>080224-1</t>
  </si>
  <si>
    <t>папір друкарський</t>
  </si>
  <si>
    <t>папка</t>
  </si>
  <si>
    <t>рамка</t>
  </si>
  <si>
    <t>файли</t>
  </si>
  <si>
    <t>упаковка</t>
  </si>
  <si>
    <t>фотопапір</t>
  </si>
  <si>
    <t>булка</t>
  </si>
  <si>
    <t>ПП ''Атестація РМ''</t>
  </si>
  <si>
    <t>атестація робочих місць</t>
  </si>
  <si>
    <t>Центр сертифікації ключів ''України''</t>
  </si>
  <si>
    <t>сертиф. Ключі</t>
  </si>
  <si>
    <t>розпорядниками (одержувачами) коштів обласного бюджету за II квартал 2024 року</t>
  </si>
  <si>
    <t>цукор</t>
  </si>
  <si>
    <t>печиво</t>
  </si>
  <si>
    <t>10</t>
  </si>
  <si>
    <t>олія</t>
  </si>
  <si>
    <t>ГК ''Нафтогаз Трейдинг''</t>
  </si>
  <si>
    <t>8-6392/24-БО</t>
  </si>
  <si>
    <t>газ природній</t>
  </si>
  <si>
    <t>капуста</t>
  </si>
  <si>
    <t>буряк</t>
  </si>
  <si>
    <t>ФОП Яхван В.В.</t>
  </si>
  <si>
    <t>риба хек</t>
  </si>
  <si>
    <t>ванільний цукор</t>
  </si>
  <si>
    <t>хліб цільнозерновий</t>
  </si>
  <si>
    <t>пасха</t>
  </si>
  <si>
    <t>вівсяні пластівці</t>
  </si>
  <si>
    <t>стегно курки</t>
  </si>
  <si>
    <t>Протягом звітного II  кварталу 2024 року  Центром соціально-психологічної реабілітації дітей укладено договорів на суму - 425 193 грн. 17 коп</t>
  </si>
  <si>
    <t>ТзОВ ''Східгазтрейд''</t>
  </si>
  <si>
    <t xml:space="preserve">ФОП Мирка О.Л. </t>
  </si>
  <si>
    <t>ТНМ756</t>
  </si>
  <si>
    <t>супроводження МЕДОК</t>
  </si>
  <si>
    <t>090524-1</t>
  </si>
  <si>
    <t>ТОВ Тернософт</t>
  </si>
  <si>
    <t>програма</t>
  </si>
  <si>
    <t>ФОП Крутько В.С.</t>
  </si>
  <si>
    <t>замір опору ізоляції</t>
  </si>
  <si>
    <t>ФОП Шаповал З.І.</t>
  </si>
  <si>
    <t>труси дівчачі</t>
  </si>
  <si>
    <t>труси хлопчачі</t>
  </si>
  <si>
    <t>25.</t>
  </si>
  <si>
    <t>26.</t>
  </si>
  <si>
    <t>27.</t>
  </si>
  <si>
    <t>28.</t>
  </si>
  <si>
    <t>29.</t>
  </si>
  <si>
    <t>30.</t>
  </si>
  <si>
    <t>31.</t>
  </si>
  <si>
    <t>32.</t>
  </si>
  <si>
    <t>Служба у справах дітей Тернопільської обласної державної адміністрації                                                                                                                                                                                  2013112 Заходи державної політики з питань дітей та їх соціального захисту</t>
  </si>
  <si>
    <t>0913112 Заходи державної політики з питань дітей та їх соціального захисту</t>
  </si>
  <si>
    <t>ФОП Михайлишин І.Я.</t>
  </si>
  <si>
    <t>набори для нарородження (солодощі)</t>
  </si>
  <si>
    <t xml:space="preserve">Протягом звітного II кварталу на заходи державної політики з питань дітей та їх соціального захисту укладено договорів на суму - 21450 грн. 00 коп. </t>
  </si>
  <si>
    <t>Марія КЛЕБАН</t>
  </si>
  <si>
    <t xml:space="preserve">Протягом звітного II кварталу Тернопільським обласним комунальним закладом соціальної підтримки та виховання дітей укладено договорів                                                                                              на суму - 352822 грн. 79 коп. </t>
  </si>
  <si>
    <t>Загальна сума по укладених договорах протягом звітного періоду становить - 799 465 грн. 96 коп.</t>
  </si>
  <si>
    <t>Головний спеціаліст (головний бухгалтер)</t>
  </si>
  <si>
    <t xml:space="preserve">Додаток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</si>
</sst>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6" fillId="0" borderId="3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3" xfId="1" applyFont="1" applyBorder="1" applyAlignment="1">
      <alignment horizontal="left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2" fontId="2" fillId="0" borderId="3" xfId="1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0" fontId="7" fillId="0" borderId="1" xfId="0" applyFont="1" applyBorder="1" applyAlignment="1">
      <alignment horizontal="center" wrapText="1"/>
    </xf>
    <xf numFmtId="2" fontId="2" fillId="0" borderId="0" xfId="1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49" fontId="2" fillId="2" borderId="3" xfId="1" applyNumberFormat="1" applyFont="1" applyFill="1" applyBorder="1" applyAlignment="1">
      <alignment horizontal="center" vertical="center"/>
    </xf>
    <xf numFmtId="14" fontId="2" fillId="2" borderId="3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 wrapText="1"/>
    </xf>
    <xf numFmtId="0" fontId="0" fillId="2" borderId="0" xfId="0" applyFill="1"/>
    <xf numFmtId="0" fontId="5" fillId="2" borderId="1" xfId="1" applyFont="1" applyFill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/>
    </xf>
    <xf numFmtId="0" fontId="2" fillId="0" borderId="1" xfId="1" applyFont="1" applyBorder="1" applyAlignment="1">
      <alignment horizontal="center" wrapText="1"/>
    </xf>
    <xf numFmtId="0" fontId="2" fillId="0" borderId="3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0" applyFont="1" applyBorder="1" applyAlignment="1"/>
    <xf numFmtId="0" fontId="0" fillId="0" borderId="3" xfId="0" applyBorder="1"/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13" fillId="0" borderId="1" xfId="0" applyFont="1" applyBorder="1"/>
    <xf numFmtId="2" fontId="13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4" fillId="0" borderId="0" xfId="0" applyFont="1"/>
    <xf numFmtId="0" fontId="0" fillId="0" borderId="5" xfId="0" applyBorder="1"/>
    <xf numFmtId="0" fontId="13" fillId="0" borderId="5" xfId="0" applyFont="1" applyBorder="1"/>
    <xf numFmtId="2" fontId="13" fillId="0" borderId="5" xfId="0" applyNumberFormat="1" applyFont="1" applyBorder="1" applyAlignment="1">
      <alignment horizontal="center"/>
    </xf>
    <xf numFmtId="0" fontId="0" fillId="0" borderId="8" xfId="0" applyBorder="1"/>
    <xf numFmtId="0" fontId="10" fillId="0" borderId="3" xfId="1" applyFont="1" applyBorder="1" applyAlignment="1">
      <alignment horizontal="left"/>
    </xf>
    <xf numFmtId="2" fontId="10" fillId="0" borderId="1" xfId="1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2" fillId="0" borderId="0" xfId="1" applyFont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14" fillId="0" borderId="0" xfId="0" applyFont="1" applyAlignment="1">
      <alignment horizontal="right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7" xfId="0" applyBorder="1"/>
    <xf numFmtId="0" fontId="0" fillId="0" borderId="9" xfId="0" applyBorder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abSelected="1" workbookViewId="0">
      <selection sqref="A1:J1"/>
    </sheetView>
  </sheetViews>
  <sheetFormatPr defaultRowHeight="15" x14ac:dyDescent="0.25"/>
  <cols>
    <col min="1" max="1" width="7.42578125" customWidth="1"/>
    <col min="2" max="2" width="27.42578125" customWidth="1"/>
    <col min="3" max="3" width="12.7109375" customWidth="1"/>
    <col min="4" max="4" width="12.42578125" customWidth="1"/>
    <col min="5" max="5" width="27.5703125" customWidth="1"/>
    <col min="6" max="6" width="10.140625" customWidth="1"/>
    <col min="7" max="7" width="10.28515625" customWidth="1"/>
    <col min="8" max="8" width="10.140625" customWidth="1"/>
    <col min="9" max="9" width="15.140625" customWidth="1"/>
    <col min="10" max="10" width="20.28515625" customWidth="1"/>
    <col min="13" max="13" width="10.85546875" customWidth="1"/>
  </cols>
  <sheetData>
    <row r="1" spans="1:10" ht="24" customHeight="1" x14ac:dyDescent="0.25">
      <c r="A1" s="91" t="s">
        <v>233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5">
      <c r="A3" s="2"/>
      <c r="B3" s="92" t="s">
        <v>0</v>
      </c>
      <c r="C3" s="92"/>
      <c r="D3" s="92"/>
      <c r="E3" s="92"/>
      <c r="F3" s="92"/>
      <c r="G3" s="92"/>
      <c r="H3" s="92"/>
      <c r="I3" s="92"/>
      <c r="J3" s="92"/>
    </row>
    <row r="4" spans="1:10" ht="15.75" x14ac:dyDescent="0.25">
      <c r="A4" s="93" t="s">
        <v>186</v>
      </c>
      <c r="B4" s="93"/>
      <c r="C4" s="93"/>
      <c r="D4" s="93"/>
      <c r="E4" s="93"/>
      <c r="F4" s="93"/>
      <c r="G4" s="93"/>
      <c r="H4" s="93"/>
      <c r="I4" s="93"/>
      <c r="J4" s="93"/>
    </row>
    <row r="5" spans="1:10" ht="61.15" customHeight="1" x14ac:dyDescent="0.25">
      <c r="A5" s="42" t="s">
        <v>1</v>
      </c>
      <c r="B5" s="42" t="s">
        <v>2</v>
      </c>
      <c r="C5" s="42" t="s">
        <v>3</v>
      </c>
      <c r="D5" s="42" t="s">
        <v>4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J5" s="42" t="s">
        <v>10</v>
      </c>
    </row>
    <row r="6" spans="1:10" ht="15.7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/>
      <c r="I6" s="3"/>
      <c r="J6" s="3">
        <v>8</v>
      </c>
    </row>
    <row r="7" spans="1:10" ht="27" customHeight="1" x14ac:dyDescent="0.25">
      <c r="A7" s="4"/>
      <c r="B7" s="94" t="s">
        <v>52</v>
      </c>
      <c r="C7" s="95"/>
      <c r="D7" s="95"/>
      <c r="E7" s="95"/>
      <c r="F7" s="95"/>
      <c r="G7" s="95"/>
      <c r="H7" s="95"/>
      <c r="I7" s="95"/>
      <c r="J7" s="96"/>
    </row>
    <row r="8" spans="1:10" ht="36" customHeight="1" x14ac:dyDescent="0.25">
      <c r="A8" s="4"/>
      <c r="B8" s="102" t="s">
        <v>72</v>
      </c>
      <c r="C8" s="103"/>
      <c r="D8" s="103"/>
      <c r="E8" s="103"/>
      <c r="F8" s="103"/>
      <c r="G8" s="103"/>
      <c r="H8" s="103"/>
      <c r="I8" s="103"/>
      <c r="J8" s="104"/>
    </row>
    <row r="9" spans="1:10" ht="16.149999999999999" customHeight="1" x14ac:dyDescent="0.25">
      <c r="A9" s="5" t="s">
        <v>77</v>
      </c>
      <c r="B9" s="8" t="s">
        <v>68</v>
      </c>
      <c r="C9" s="60" t="s">
        <v>151</v>
      </c>
      <c r="D9" s="7">
        <v>45285</v>
      </c>
      <c r="E9" s="9" t="s">
        <v>41</v>
      </c>
      <c r="F9" s="5" t="s">
        <v>36</v>
      </c>
      <c r="G9" s="9">
        <v>280</v>
      </c>
      <c r="H9" s="24">
        <v>16.55</v>
      </c>
      <c r="I9" s="15">
        <v>4635.09</v>
      </c>
      <c r="J9" s="5" t="str">
        <f>J28</f>
        <v>загальний фонд</v>
      </c>
    </row>
    <row r="10" spans="1:10" ht="16.899999999999999" customHeight="1" x14ac:dyDescent="0.25">
      <c r="A10" s="5" t="s">
        <v>80</v>
      </c>
      <c r="B10" s="8" t="s">
        <v>15</v>
      </c>
      <c r="C10" s="6" t="s">
        <v>21</v>
      </c>
      <c r="D10" s="7">
        <v>45307</v>
      </c>
      <c r="E10" s="9" t="s">
        <v>16</v>
      </c>
      <c r="F10" s="5" t="s">
        <v>58</v>
      </c>
      <c r="G10" s="9">
        <v>5</v>
      </c>
      <c r="H10" s="9">
        <v>450</v>
      </c>
      <c r="I10" s="28">
        <v>2250</v>
      </c>
      <c r="J10" s="5" t="s">
        <v>11</v>
      </c>
    </row>
    <row r="11" spans="1:10" ht="16.899999999999999" customHeight="1" x14ac:dyDescent="0.25">
      <c r="A11" s="5" t="s">
        <v>81</v>
      </c>
      <c r="B11" s="8" t="s">
        <v>69</v>
      </c>
      <c r="C11" s="6" t="s">
        <v>59</v>
      </c>
      <c r="D11" s="7">
        <v>45307</v>
      </c>
      <c r="E11" s="9" t="s">
        <v>49</v>
      </c>
      <c r="F11" s="5" t="s">
        <v>12</v>
      </c>
      <c r="G11" s="9">
        <v>613.1</v>
      </c>
      <c r="H11" s="9">
        <v>25.24</v>
      </c>
      <c r="I11" s="28">
        <v>15473</v>
      </c>
      <c r="J11" s="5" t="s">
        <v>11</v>
      </c>
    </row>
    <row r="12" spans="1:10" ht="16.149999999999999" customHeight="1" x14ac:dyDescent="0.25">
      <c r="A12" s="5"/>
      <c r="B12" s="10"/>
      <c r="C12" s="11"/>
      <c r="D12" s="12"/>
      <c r="E12" s="22" t="s">
        <v>70</v>
      </c>
      <c r="F12" s="5" t="s">
        <v>12</v>
      </c>
      <c r="G12" s="22">
        <v>137.85</v>
      </c>
      <c r="H12" s="22">
        <v>50</v>
      </c>
      <c r="I12" s="28">
        <v>6892.5</v>
      </c>
      <c r="J12" s="5" t="s">
        <v>11</v>
      </c>
    </row>
    <row r="13" spans="1:10" ht="15.6" customHeight="1" x14ac:dyDescent="0.25">
      <c r="A13" s="5" t="s">
        <v>107</v>
      </c>
      <c r="B13" s="10" t="s">
        <v>94</v>
      </c>
      <c r="C13" s="11" t="s">
        <v>25</v>
      </c>
      <c r="D13" s="12">
        <v>45307</v>
      </c>
      <c r="E13" s="22" t="s">
        <v>53</v>
      </c>
      <c r="F13" s="5" t="s">
        <v>12</v>
      </c>
      <c r="G13" s="22">
        <v>133.84</v>
      </c>
      <c r="H13" s="22">
        <v>139.28</v>
      </c>
      <c r="I13" s="15">
        <v>18641.38</v>
      </c>
      <c r="J13" s="5" t="str">
        <f>J26</f>
        <v>загальний фонд</v>
      </c>
    </row>
    <row r="14" spans="1:10" ht="16.899999999999999" customHeight="1" x14ac:dyDescent="0.25">
      <c r="A14" s="5" t="s">
        <v>75</v>
      </c>
      <c r="B14" s="26" t="s">
        <v>152</v>
      </c>
      <c r="C14" s="6" t="s">
        <v>17</v>
      </c>
      <c r="D14" s="7">
        <v>45307</v>
      </c>
      <c r="E14" s="9" t="s">
        <v>18</v>
      </c>
      <c r="F14" s="5" t="s">
        <v>12</v>
      </c>
      <c r="G14" s="9">
        <v>640</v>
      </c>
      <c r="H14" s="9">
        <v>33.81</v>
      </c>
      <c r="I14" s="28">
        <v>21640</v>
      </c>
      <c r="J14" s="5" t="s">
        <v>11</v>
      </c>
    </row>
    <row r="15" spans="1:10" ht="15" customHeight="1" x14ac:dyDescent="0.25">
      <c r="A15" s="5"/>
      <c r="B15" s="8"/>
      <c r="C15" s="6"/>
      <c r="D15" s="7"/>
      <c r="E15" s="9" t="s">
        <v>20</v>
      </c>
      <c r="F15" s="5" t="s">
        <v>12</v>
      </c>
      <c r="G15" s="9">
        <v>29.1</v>
      </c>
      <c r="H15" s="9">
        <v>104.47</v>
      </c>
      <c r="I15" s="28">
        <v>3040</v>
      </c>
      <c r="J15" s="5" t="str">
        <f>J14</f>
        <v>загальний фонд</v>
      </c>
    </row>
    <row r="16" spans="1:10" ht="16.899999999999999" customHeight="1" x14ac:dyDescent="0.25">
      <c r="A16" s="5"/>
      <c r="B16" s="8"/>
      <c r="C16" s="6"/>
      <c r="D16" s="7"/>
      <c r="E16" s="9" t="s">
        <v>19</v>
      </c>
      <c r="F16" s="5" t="s">
        <v>12</v>
      </c>
      <c r="G16" s="9">
        <v>110</v>
      </c>
      <c r="H16" s="9">
        <v>250</v>
      </c>
      <c r="I16" s="28">
        <v>27500</v>
      </c>
      <c r="J16" s="5" t="s">
        <v>11</v>
      </c>
    </row>
    <row r="17" spans="1:10" ht="19.149999999999999" customHeight="1" x14ac:dyDescent="0.25">
      <c r="A17" s="5" t="s">
        <v>74</v>
      </c>
      <c r="B17" s="16" t="s">
        <v>95</v>
      </c>
      <c r="C17" s="11" t="s">
        <v>28</v>
      </c>
      <c r="D17" s="12">
        <v>45307</v>
      </c>
      <c r="E17" s="9" t="s">
        <v>26</v>
      </c>
      <c r="F17" s="13" t="s">
        <v>12</v>
      </c>
      <c r="G17" s="13">
        <v>441</v>
      </c>
      <c r="H17" s="14">
        <v>26.96</v>
      </c>
      <c r="I17" s="15">
        <v>11890</v>
      </c>
      <c r="J17" s="5" t="s">
        <v>11</v>
      </c>
    </row>
    <row r="18" spans="1:10" ht="16.899999999999999" customHeight="1" x14ac:dyDescent="0.25">
      <c r="A18" s="5"/>
      <c r="B18" s="16"/>
      <c r="C18" s="11"/>
      <c r="D18" s="12"/>
      <c r="E18" s="9" t="s">
        <v>27</v>
      </c>
      <c r="F18" s="13" t="s">
        <v>12</v>
      </c>
      <c r="G18" s="13">
        <v>670</v>
      </c>
      <c r="H18" s="14">
        <v>31.07</v>
      </c>
      <c r="I18" s="15">
        <v>20820</v>
      </c>
      <c r="J18" s="5" t="s">
        <v>11</v>
      </c>
    </row>
    <row r="19" spans="1:10" ht="15" customHeight="1" x14ac:dyDescent="0.25">
      <c r="A19" s="5" t="s">
        <v>73</v>
      </c>
      <c r="B19" s="32" t="s">
        <v>95</v>
      </c>
      <c r="C19" s="11" t="s">
        <v>67</v>
      </c>
      <c r="D19" s="12">
        <v>45307</v>
      </c>
      <c r="E19" s="22" t="s">
        <v>51</v>
      </c>
      <c r="F19" s="13" t="s">
        <v>12</v>
      </c>
      <c r="G19" s="13">
        <v>244</v>
      </c>
      <c r="H19" s="14">
        <v>51.92</v>
      </c>
      <c r="I19" s="69">
        <v>12668</v>
      </c>
      <c r="J19" s="13" t="s">
        <v>11</v>
      </c>
    </row>
    <row r="20" spans="1:10" ht="15.6" customHeight="1" x14ac:dyDescent="0.25">
      <c r="A20" s="3"/>
      <c r="B20" s="16"/>
      <c r="C20" s="11"/>
      <c r="D20" s="12"/>
      <c r="E20" s="9" t="s">
        <v>123</v>
      </c>
      <c r="F20" s="13" t="s">
        <v>12</v>
      </c>
      <c r="G20" s="13">
        <v>145</v>
      </c>
      <c r="H20" s="14">
        <v>18</v>
      </c>
      <c r="I20" s="15">
        <v>2610</v>
      </c>
      <c r="J20" s="5" t="s">
        <v>11</v>
      </c>
    </row>
    <row r="21" spans="1:10" ht="15" customHeight="1" x14ac:dyDescent="0.25">
      <c r="A21" s="5" t="s">
        <v>79</v>
      </c>
      <c r="B21" s="16" t="s">
        <v>93</v>
      </c>
      <c r="C21" s="11" t="s">
        <v>13</v>
      </c>
      <c r="D21" s="12">
        <v>45307</v>
      </c>
      <c r="E21" s="9" t="s">
        <v>62</v>
      </c>
      <c r="F21" s="13" t="s">
        <v>12</v>
      </c>
      <c r="G21" s="13">
        <v>14</v>
      </c>
      <c r="H21" s="14">
        <v>50</v>
      </c>
      <c r="I21" s="15">
        <v>700</v>
      </c>
      <c r="J21" s="5" t="s">
        <v>11</v>
      </c>
    </row>
    <row r="22" spans="1:10" ht="13.15" customHeight="1" x14ac:dyDescent="0.25">
      <c r="A22" s="3"/>
      <c r="B22" s="16"/>
      <c r="C22" s="11"/>
      <c r="D22" s="12"/>
      <c r="E22" s="9" t="s">
        <v>63</v>
      </c>
      <c r="F22" s="13" t="s">
        <v>12</v>
      </c>
      <c r="G22" s="13">
        <v>64.02</v>
      </c>
      <c r="H22" s="14">
        <v>85.15</v>
      </c>
      <c r="I22" s="15">
        <v>5451.6</v>
      </c>
      <c r="J22" s="5" t="s">
        <v>11</v>
      </c>
    </row>
    <row r="23" spans="1:10" ht="15" customHeight="1" x14ac:dyDescent="0.25">
      <c r="A23" s="3"/>
      <c r="B23" s="16"/>
      <c r="C23" s="11"/>
      <c r="D23" s="12"/>
      <c r="E23" s="9" t="s">
        <v>22</v>
      </c>
      <c r="F23" s="13" t="s">
        <v>12</v>
      </c>
      <c r="G23" s="13">
        <v>108.64</v>
      </c>
      <c r="H23" s="14">
        <v>60.47</v>
      </c>
      <c r="I23" s="15">
        <v>6570</v>
      </c>
      <c r="J23" s="5" t="s">
        <v>11</v>
      </c>
    </row>
    <row r="24" spans="1:10" ht="15" customHeight="1" x14ac:dyDescent="0.25">
      <c r="A24" s="3"/>
      <c r="B24" s="16"/>
      <c r="C24" s="11"/>
      <c r="D24" s="12"/>
      <c r="E24" s="9" t="s">
        <v>100</v>
      </c>
      <c r="F24" s="13" t="s">
        <v>12</v>
      </c>
      <c r="G24" s="13">
        <v>396</v>
      </c>
      <c r="H24" s="14">
        <v>50</v>
      </c>
      <c r="I24" s="15">
        <v>19800</v>
      </c>
      <c r="J24" s="5" t="s">
        <v>11</v>
      </c>
    </row>
    <row r="25" spans="1:10" ht="15.6" customHeight="1" x14ac:dyDescent="0.25">
      <c r="A25" s="3"/>
      <c r="B25" s="16"/>
      <c r="C25" s="11"/>
      <c r="D25" s="12"/>
      <c r="E25" s="9" t="s">
        <v>24</v>
      </c>
      <c r="F25" s="13" t="s">
        <v>12</v>
      </c>
      <c r="G25" s="13">
        <v>60</v>
      </c>
      <c r="H25" s="14">
        <v>50</v>
      </c>
      <c r="I25" s="15">
        <v>3000</v>
      </c>
      <c r="J25" s="5" t="str">
        <f>J23</f>
        <v>загальний фонд</v>
      </c>
    </row>
    <row r="26" spans="1:10" ht="15.75" x14ac:dyDescent="0.25">
      <c r="A26" s="5" t="s">
        <v>78</v>
      </c>
      <c r="B26" s="8" t="s">
        <v>148</v>
      </c>
      <c r="C26" s="11" t="s">
        <v>14</v>
      </c>
      <c r="D26" s="12">
        <v>45315</v>
      </c>
      <c r="E26" s="22" t="s">
        <v>50</v>
      </c>
      <c r="F26" s="5" t="s">
        <v>12</v>
      </c>
      <c r="G26" s="22">
        <v>204.42</v>
      </c>
      <c r="H26" s="22">
        <v>140.5</v>
      </c>
      <c r="I26" s="15">
        <v>28721.01</v>
      </c>
      <c r="J26" s="5" t="s">
        <v>11</v>
      </c>
    </row>
    <row r="27" spans="1:10" ht="15.75" x14ac:dyDescent="0.25">
      <c r="A27" s="5"/>
      <c r="B27" s="10"/>
      <c r="C27" s="11"/>
      <c r="D27" s="12"/>
      <c r="E27" s="22" t="s">
        <v>149</v>
      </c>
      <c r="F27" s="5" t="s">
        <v>12</v>
      </c>
      <c r="G27" s="22">
        <v>146.12</v>
      </c>
      <c r="H27" s="22">
        <v>140.5</v>
      </c>
      <c r="I27" s="15">
        <v>20529.86</v>
      </c>
      <c r="J27" s="5" t="s">
        <v>11</v>
      </c>
    </row>
    <row r="28" spans="1:10" ht="31.5" x14ac:dyDescent="0.25">
      <c r="A28" s="5" t="s">
        <v>82</v>
      </c>
      <c r="B28" s="16" t="s">
        <v>54</v>
      </c>
      <c r="C28" s="6" t="s">
        <v>37</v>
      </c>
      <c r="D28" s="7">
        <v>45307</v>
      </c>
      <c r="E28" s="9" t="s">
        <v>38</v>
      </c>
      <c r="F28" s="5" t="s">
        <v>39</v>
      </c>
      <c r="G28" s="9">
        <v>5043</v>
      </c>
      <c r="H28" s="9">
        <v>7.9</v>
      </c>
      <c r="I28" s="15">
        <v>39827.22</v>
      </c>
      <c r="J28" s="5" t="s">
        <v>11</v>
      </c>
    </row>
    <row r="29" spans="1:10" ht="15.75" x14ac:dyDescent="0.25">
      <c r="A29" s="5" t="s">
        <v>83</v>
      </c>
      <c r="B29" s="8" t="s">
        <v>56</v>
      </c>
      <c r="C29" s="60" t="s">
        <v>97</v>
      </c>
      <c r="D29" s="7">
        <v>45307</v>
      </c>
      <c r="E29" s="9" t="s">
        <v>57</v>
      </c>
      <c r="F29" s="5" t="s">
        <v>58</v>
      </c>
      <c r="G29" s="9">
        <v>5</v>
      </c>
      <c r="H29" s="9">
        <v>100</v>
      </c>
      <c r="I29" s="28">
        <v>500</v>
      </c>
      <c r="J29" s="5" t="str">
        <f>J16</f>
        <v>загальний фонд</v>
      </c>
    </row>
    <row r="30" spans="1:10" ht="31.5" x14ac:dyDescent="0.25">
      <c r="A30" s="5" t="s">
        <v>76</v>
      </c>
      <c r="B30" s="16" t="s">
        <v>65</v>
      </c>
      <c r="C30" s="68" t="s">
        <v>153</v>
      </c>
      <c r="D30" s="7">
        <v>45307</v>
      </c>
      <c r="E30" s="9" t="s">
        <v>66</v>
      </c>
      <c r="F30" s="5" t="s">
        <v>64</v>
      </c>
      <c r="G30" s="9">
        <v>5</v>
      </c>
      <c r="H30" s="9">
        <v>240</v>
      </c>
      <c r="I30" s="28">
        <v>1200</v>
      </c>
      <c r="J30" s="5" t="str">
        <f>J29</f>
        <v>загальний фонд</v>
      </c>
    </row>
    <row r="31" spans="1:10" ht="15.75" x14ac:dyDescent="0.25">
      <c r="A31" s="5" t="s">
        <v>84</v>
      </c>
      <c r="B31" s="16" t="s">
        <v>29</v>
      </c>
      <c r="C31" s="11" t="s">
        <v>30</v>
      </c>
      <c r="D31" s="12">
        <v>45314</v>
      </c>
      <c r="E31" s="9" t="s">
        <v>31</v>
      </c>
      <c r="F31" s="5" t="s">
        <v>32</v>
      </c>
      <c r="G31" s="13">
        <v>25.85</v>
      </c>
      <c r="H31" s="14">
        <v>3425.68</v>
      </c>
      <c r="I31" s="15">
        <v>88553.78</v>
      </c>
      <c r="J31" s="5" t="str">
        <f>J41</f>
        <v>загальний фонд</v>
      </c>
    </row>
    <row r="32" spans="1:10" ht="15.75" x14ac:dyDescent="0.25">
      <c r="A32" s="5" t="s">
        <v>85</v>
      </c>
      <c r="B32" s="8" t="s">
        <v>33</v>
      </c>
      <c r="C32" s="6" t="s">
        <v>34</v>
      </c>
      <c r="D32" s="7">
        <v>45317</v>
      </c>
      <c r="E32" s="9" t="s">
        <v>35</v>
      </c>
      <c r="F32" s="5" t="s">
        <v>36</v>
      </c>
      <c r="G32" s="9">
        <v>180</v>
      </c>
      <c r="H32" s="9">
        <v>43.03</v>
      </c>
      <c r="I32" s="15">
        <v>7745.09</v>
      </c>
      <c r="J32" s="5" t="str">
        <f>J31</f>
        <v>загальний фонд</v>
      </c>
    </row>
    <row r="33" spans="1:12" ht="15.75" x14ac:dyDescent="0.25">
      <c r="A33" s="5" t="s">
        <v>87</v>
      </c>
      <c r="B33" s="26" t="s">
        <v>45</v>
      </c>
      <c r="C33" s="6" t="s">
        <v>55</v>
      </c>
      <c r="D33" s="7">
        <v>45317</v>
      </c>
      <c r="E33" s="9" t="s">
        <v>46</v>
      </c>
      <c r="F33" s="5" t="s">
        <v>64</v>
      </c>
      <c r="G33" s="9">
        <v>5</v>
      </c>
      <c r="H33" s="9">
        <v>356.85</v>
      </c>
      <c r="I33" s="28">
        <v>1784.24</v>
      </c>
      <c r="J33" s="5" t="str">
        <f>J34</f>
        <v>загальний фонд</v>
      </c>
    </row>
    <row r="34" spans="1:12" ht="15.75" x14ac:dyDescent="0.25">
      <c r="A34" s="5" t="s">
        <v>88</v>
      </c>
      <c r="B34" s="8" t="s">
        <v>42</v>
      </c>
      <c r="C34" s="6" t="s">
        <v>40</v>
      </c>
      <c r="D34" s="7">
        <v>44953</v>
      </c>
      <c r="E34" s="9" t="s">
        <v>43</v>
      </c>
      <c r="F34" s="5" t="s">
        <v>44</v>
      </c>
      <c r="G34" s="9">
        <v>340.4</v>
      </c>
      <c r="H34" s="9">
        <v>0.96</v>
      </c>
      <c r="I34" s="28">
        <v>326.75</v>
      </c>
      <c r="J34" s="5" t="str">
        <f>J9</f>
        <v>загальний фонд</v>
      </c>
    </row>
    <row r="35" spans="1:12" ht="15.75" x14ac:dyDescent="0.25">
      <c r="A35" s="5" t="s">
        <v>89</v>
      </c>
      <c r="B35" s="10" t="s">
        <v>95</v>
      </c>
      <c r="C35" s="11" t="s">
        <v>47</v>
      </c>
      <c r="D35" s="12">
        <v>45343</v>
      </c>
      <c r="E35" s="22" t="s">
        <v>150</v>
      </c>
      <c r="F35" s="13" t="s">
        <v>12</v>
      </c>
      <c r="G35" s="22">
        <v>92</v>
      </c>
      <c r="H35" s="41">
        <v>35</v>
      </c>
      <c r="I35" s="69">
        <v>3220</v>
      </c>
      <c r="J35" s="13" t="str">
        <f>J13</f>
        <v>загальний фонд</v>
      </c>
    </row>
    <row r="36" spans="1:12" ht="15.75" x14ac:dyDescent="0.25">
      <c r="A36" s="5"/>
      <c r="B36" s="16"/>
      <c r="C36" s="11"/>
      <c r="D36" s="12"/>
      <c r="E36" s="9" t="s">
        <v>23</v>
      </c>
      <c r="F36" s="13" t="s">
        <v>12</v>
      </c>
      <c r="G36" s="13">
        <v>7.45</v>
      </c>
      <c r="H36" s="14">
        <v>296.64</v>
      </c>
      <c r="I36" s="15">
        <v>2210</v>
      </c>
      <c r="J36" s="5" t="s">
        <v>11</v>
      </c>
    </row>
    <row r="37" spans="1:12" ht="15.75" x14ac:dyDescent="0.25">
      <c r="A37" s="5"/>
      <c r="B37" s="16"/>
      <c r="C37" s="11"/>
      <c r="D37" s="12"/>
      <c r="E37" s="9" t="s">
        <v>61</v>
      </c>
      <c r="F37" s="13" t="s">
        <v>12</v>
      </c>
      <c r="G37" s="13">
        <v>26.15</v>
      </c>
      <c r="H37" s="14">
        <v>108.3</v>
      </c>
      <c r="I37" s="15">
        <v>2832</v>
      </c>
      <c r="J37" s="5" t="str">
        <f>J36</f>
        <v>загальний фонд</v>
      </c>
      <c r="L37" s="23"/>
    </row>
    <row r="38" spans="1:12" ht="15.75" x14ac:dyDescent="0.25">
      <c r="A38" s="5"/>
      <c r="B38" s="16"/>
      <c r="C38" s="11"/>
      <c r="D38" s="12"/>
      <c r="E38" s="9" t="s">
        <v>187</v>
      </c>
      <c r="F38" s="13" t="s">
        <v>12</v>
      </c>
      <c r="G38" s="13">
        <v>50</v>
      </c>
      <c r="H38" s="14">
        <v>35</v>
      </c>
      <c r="I38" s="15">
        <v>1750</v>
      </c>
      <c r="J38" s="5" t="s">
        <v>11</v>
      </c>
      <c r="L38" s="23"/>
    </row>
    <row r="39" spans="1:12" ht="15.75" x14ac:dyDescent="0.25">
      <c r="A39" s="5"/>
      <c r="B39" s="16"/>
      <c r="C39" s="11"/>
      <c r="D39" s="12"/>
      <c r="E39" s="9" t="s">
        <v>188</v>
      </c>
      <c r="F39" s="13" t="s">
        <v>12</v>
      </c>
      <c r="G39" s="13">
        <v>28</v>
      </c>
      <c r="H39" s="14">
        <v>100</v>
      </c>
      <c r="I39" s="15">
        <v>2800</v>
      </c>
      <c r="J39" s="5" t="s">
        <v>11</v>
      </c>
      <c r="L39" s="23"/>
    </row>
    <row r="40" spans="1:12" ht="15.75" x14ac:dyDescent="0.25">
      <c r="A40" s="5" t="s">
        <v>90</v>
      </c>
      <c r="B40" s="16" t="s">
        <v>95</v>
      </c>
      <c r="C40" s="11" t="s">
        <v>189</v>
      </c>
      <c r="D40" s="12">
        <v>45343</v>
      </c>
      <c r="E40" s="9" t="s">
        <v>190</v>
      </c>
      <c r="F40" s="13" t="s">
        <v>12</v>
      </c>
      <c r="G40" s="13">
        <v>36.799999999999997</v>
      </c>
      <c r="H40" s="14">
        <v>46.5</v>
      </c>
      <c r="I40" s="15">
        <v>1711.2</v>
      </c>
      <c r="J40" s="5" t="s">
        <v>11</v>
      </c>
      <c r="L40" s="23"/>
    </row>
    <row r="41" spans="1:12" ht="15.75" x14ac:dyDescent="0.25">
      <c r="A41" s="5" t="s">
        <v>91</v>
      </c>
      <c r="B41" s="16" t="s">
        <v>95</v>
      </c>
      <c r="C41" s="11" t="s">
        <v>71</v>
      </c>
      <c r="D41" s="12">
        <v>45343</v>
      </c>
      <c r="E41" s="9" t="s">
        <v>96</v>
      </c>
      <c r="F41" s="13" t="s">
        <v>12</v>
      </c>
      <c r="G41" s="13">
        <v>3510</v>
      </c>
      <c r="H41" s="14">
        <v>4.79</v>
      </c>
      <c r="I41" s="15">
        <v>16809</v>
      </c>
      <c r="J41" s="5" t="str">
        <f>J19</f>
        <v>загальний фонд</v>
      </c>
      <c r="K41" s="23"/>
      <c r="L41" s="23"/>
    </row>
    <row r="42" spans="1:12" ht="15.75" x14ac:dyDescent="0.25">
      <c r="A42" s="5" t="s">
        <v>86</v>
      </c>
      <c r="B42" s="8" t="s">
        <v>95</v>
      </c>
      <c r="C42" s="6" t="s">
        <v>60</v>
      </c>
      <c r="D42" s="7">
        <v>45343</v>
      </c>
      <c r="E42" s="9" t="s">
        <v>48</v>
      </c>
      <c r="F42" s="5" t="s">
        <v>12</v>
      </c>
      <c r="G42" s="9">
        <v>137</v>
      </c>
      <c r="H42" s="9">
        <v>138.36000000000001</v>
      </c>
      <c r="I42" s="28">
        <v>18956</v>
      </c>
      <c r="J42" s="5" t="s">
        <v>11</v>
      </c>
    </row>
    <row r="43" spans="1:12" ht="15.75" x14ac:dyDescent="0.25">
      <c r="A43" s="5">
        <v>21</v>
      </c>
      <c r="B43" s="8" t="s">
        <v>191</v>
      </c>
      <c r="C43" s="6" t="s">
        <v>192</v>
      </c>
      <c r="D43" s="7">
        <v>45426</v>
      </c>
      <c r="E43" s="9" t="s">
        <v>193</v>
      </c>
      <c r="F43" s="5" t="s">
        <v>36</v>
      </c>
      <c r="G43" s="9">
        <v>129</v>
      </c>
      <c r="H43" s="9">
        <v>16.55</v>
      </c>
      <c r="I43" s="28">
        <v>2135.4499999999998</v>
      </c>
      <c r="J43" s="5" t="s">
        <v>11</v>
      </c>
    </row>
    <row r="44" spans="1:12" ht="27" customHeight="1" x14ac:dyDescent="0.25">
      <c r="A44" s="5"/>
      <c r="B44" s="54" t="s">
        <v>98</v>
      </c>
      <c r="C44" s="55"/>
      <c r="D44" s="56"/>
      <c r="E44" s="57"/>
      <c r="F44" s="58"/>
      <c r="G44" s="57"/>
      <c r="H44" s="57"/>
      <c r="I44" s="59">
        <f>SUM(I9:I43)</f>
        <v>425193.1700000001</v>
      </c>
      <c r="J44" s="5"/>
    </row>
    <row r="45" spans="1:12" ht="16.899999999999999" customHeight="1" x14ac:dyDescent="0.25">
      <c r="A45" s="17"/>
      <c r="B45" s="18"/>
      <c r="C45" s="19"/>
      <c r="D45" s="19"/>
      <c r="E45" s="17"/>
      <c r="F45" s="17"/>
      <c r="G45" s="17"/>
      <c r="H45" s="20"/>
      <c r="I45" s="21"/>
      <c r="J45" s="17"/>
    </row>
    <row r="46" spans="1:12" ht="18.600000000000001" customHeight="1" x14ac:dyDescent="0.25">
      <c r="A46" s="97" t="s">
        <v>203</v>
      </c>
      <c r="B46" s="97"/>
      <c r="C46" s="97"/>
      <c r="D46" s="97"/>
      <c r="E46" s="97"/>
      <c r="F46" s="97"/>
      <c r="G46" s="97"/>
      <c r="H46" s="97"/>
      <c r="I46" s="97"/>
      <c r="J46" s="97"/>
    </row>
    <row r="47" spans="1:12" ht="12" customHeight="1" x14ac:dyDescent="0.25">
      <c r="A47" s="25"/>
      <c r="B47" s="25"/>
      <c r="C47" s="25"/>
      <c r="D47" s="25"/>
      <c r="E47" s="25"/>
      <c r="F47" s="25"/>
      <c r="G47" s="25"/>
      <c r="H47" s="25"/>
      <c r="I47" s="25"/>
    </row>
    <row r="48" spans="1:12" ht="21" customHeight="1" x14ac:dyDescent="0.25">
      <c r="A48" s="4"/>
      <c r="B48" s="94" t="s">
        <v>132</v>
      </c>
      <c r="C48" s="95"/>
      <c r="D48" s="95"/>
      <c r="E48" s="95"/>
      <c r="F48" s="95"/>
      <c r="G48" s="95"/>
      <c r="H48" s="95"/>
      <c r="I48" s="95"/>
      <c r="J48" s="96"/>
    </row>
    <row r="49" spans="1:10" ht="33.6" customHeight="1" x14ac:dyDescent="0.25">
      <c r="A49" s="4"/>
      <c r="B49" s="99" t="s">
        <v>72</v>
      </c>
      <c r="C49" s="100"/>
      <c r="D49" s="100"/>
      <c r="E49" s="100"/>
      <c r="F49" s="100"/>
      <c r="G49" s="100"/>
      <c r="H49" s="100"/>
      <c r="I49" s="100"/>
      <c r="J49" s="101"/>
    </row>
    <row r="50" spans="1:10" ht="51.6" customHeight="1" x14ac:dyDescent="0.25">
      <c r="A50" s="42" t="s">
        <v>1</v>
      </c>
      <c r="B50" s="42" t="s">
        <v>2</v>
      </c>
      <c r="C50" s="42" t="s">
        <v>3</v>
      </c>
      <c r="D50" s="42" t="s">
        <v>4</v>
      </c>
      <c r="E50" s="42" t="s">
        <v>5</v>
      </c>
      <c r="F50" s="42" t="s">
        <v>6</v>
      </c>
      <c r="G50" s="42" t="s">
        <v>7</v>
      </c>
      <c r="H50" s="42" t="s">
        <v>8</v>
      </c>
      <c r="I50" s="42" t="s">
        <v>9</v>
      </c>
      <c r="J50" s="42" t="s">
        <v>10</v>
      </c>
    </row>
    <row r="51" spans="1:10" ht="25.9" customHeight="1" x14ac:dyDescent="0.25">
      <c r="A51" s="82" t="s">
        <v>77</v>
      </c>
      <c r="B51" s="36" t="s">
        <v>147</v>
      </c>
      <c r="C51" s="70" t="s">
        <v>154</v>
      </c>
      <c r="D51" s="31">
        <v>45285</v>
      </c>
      <c r="E51" s="44" t="s">
        <v>41</v>
      </c>
      <c r="F51" s="30" t="s">
        <v>36</v>
      </c>
      <c r="G51" s="30">
        <v>4033</v>
      </c>
      <c r="H51" s="39">
        <v>16.55</v>
      </c>
      <c r="I51" s="39">
        <v>66745.279999999999</v>
      </c>
      <c r="J51" s="30" t="s">
        <v>11</v>
      </c>
    </row>
    <row r="52" spans="1:10" ht="14.45" customHeight="1" x14ac:dyDescent="0.25">
      <c r="A52" s="82" t="s">
        <v>80</v>
      </c>
      <c r="B52" s="73" t="s">
        <v>137</v>
      </c>
      <c r="C52" s="27" t="s">
        <v>138</v>
      </c>
      <c r="D52" s="12">
        <v>45306</v>
      </c>
      <c r="E52" s="22" t="s">
        <v>139</v>
      </c>
      <c r="F52" s="13" t="s">
        <v>12</v>
      </c>
      <c r="G52" s="13">
        <v>150.4</v>
      </c>
      <c r="H52" s="38">
        <v>175</v>
      </c>
      <c r="I52" s="41">
        <v>26320</v>
      </c>
      <c r="J52" s="13" t="s">
        <v>11</v>
      </c>
    </row>
    <row r="53" spans="1:10" ht="19.899999999999999" customHeight="1" x14ac:dyDescent="0.25">
      <c r="A53" s="82" t="s">
        <v>81</v>
      </c>
      <c r="B53" s="74" t="s">
        <v>108</v>
      </c>
      <c r="C53" s="6" t="s">
        <v>109</v>
      </c>
      <c r="D53" s="7">
        <v>45306</v>
      </c>
      <c r="E53" s="9" t="s">
        <v>110</v>
      </c>
      <c r="F53" s="13" t="s">
        <v>58</v>
      </c>
      <c r="G53" s="13">
        <v>6</v>
      </c>
      <c r="H53" s="38">
        <v>556.33000000000004</v>
      </c>
      <c r="I53" s="28">
        <v>3337.88</v>
      </c>
      <c r="J53" s="5" t="s">
        <v>11</v>
      </c>
    </row>
    <row r="54" spans="1:10" ht="18" customHeight="1" x14ac:dyDescent="0.25">
      <c r="A54" s="82" t="s">
        <v>107</v>
      </c>
      <c r="B54" s="75" t="s">
        <v>128</v>
      </c>
      <c r="C54" s="30">
        <v>1964</v>
      </c>
      <c r="D54" s="31">
        <v>45306</v>
      </c>
      <c r="E54" s="72" t="s">
        <v>129</v>
      </c>
      <c r="F54" s="13" t="s">
        <v>36</v>
      </c>
      <c r="G54" s="13">
        <v>453</v>
      </c>
      <c r="H54" s="38">
        <v>43.03</v>
      </c>
      <c r="I54" s="28">
        <v>19504.11</v>
      </c>
      <c r="J54" s="5" t="s">
        <v>11</v>
      </c>
    </row>
    <row r="55" spans="1:10" ht="16.899999999999999" customHeight="1" x14ac:dyDescent="0.25">
      <c r="A55" s="82" t="s">
        <v>75</v>
      </c>
      <c r="B55" s="50" t="s">
        <v>124</v>
      </c>
      <c r="C55" s="30">
        <v>31</v>
      </c>
      <c r="D55" s="31">
        <v>45306</v>
      </c>
      <c r="E55" s="9" t="s">
        <v>125</v>
      </c>
      <c r="F55" s="13" t="s">
        <v>12</v>
      </c>
      <c r="G55" s="13">
        <v>114.9</v>
      </c>
      <c r="H55" s="38">
        <v>169.22</v>
      </c>
      <c r="I55" s="28">
        <v>19443.45</v>
      </c>
      <c r="J55" s="5" t="s">
        <v>11</v>
      </c>
    </row>
    <row r="56" spans="1:10" ht="16.899999999999999" customHeight="1" x14ac:dyDescent="0.25">
      <c r="A56" s="82"/>
      <c r="B56" s="50"/>
      <c r="C56" s="30"/>
      <c r="D56" s="31"/>
      <c r="E56" s="9" t="s">
        <v>202</v>
      </c>
      <c r="F56" s="13" t="s">
        <v>12</v>
      </c>
      <c r="G56" s="13">
        <v>12.65</v>
      </c>
      <c r="H56" s="38">
        <v>87</v>
      </c>
      <c r="I56" s="28">
        <v>1100.55</v>
      </c>
      <c r="J56" s="5" t="s">
        <v>11</v>
      </c>
    </row>
    <row r="57" spans="1:10" ht="28.9" customHeight="1" x14ac:dyDescent="0.25">
      <c r="A57" s="82" t="s">
        <v>75</v>
      </c>
      <c r="B57" s="47" t="s">
        <v>54</v>
      </c>
      <c r="C57" s="6" t="s">
        <v>114</v>
      </c>
      <c r="D57" s="7">
        <v>45306</v>
      </c>
      <c r="E57" s="9" t="s">
        <v>38</v>
      </c>
      <c r="F57" s="5" t="s">
        <v>39</v>
      </c>
      <c r="G57" s="5">
        <v>6606</v>
      </c>
      <c r="H57" s="40">
        <v>7.9</v>
      </c>
      <c r="I57" s="28">
        <v>52186.92</v>
      </c>
      <c r="J57" s="5" t="s">
        <v>11</v>
      </c>
    </row>
    <row r="58" spans="1:10" ht="41.45" customHeight="1" x14ac:dyDescent="0.25">
      <c r="A58" s="82" t="s">
        <v>74</v>
      </c>
      <c r="B58" s="48" t="s">
        <v>65</v>
      </c>
      <c r="C58" s="33" t="s">
        <v>155</v>
      </c>
      <c r="D58" s="12">
        <v>45306</v>
      </c>
      <c r="E58" s="22" t="s">
        <v>115</v>
      </c>
      <c r="F58" s="13" t="s">
        <v>58</v>
      </c>
      <c r="G58" s="13">
        <v>6</v>
      </c>
      <c r="H58" s="38">
        <v>240</v>
      </c>
      <c r="I58" s="41">
        <v>1440</v>
      </c>
      <c r="J58" s="13" t="s">
        <v>11</v>
      </c>
    </row>
    <row r="59" spans="1:10" ht="35.450000000000003" customHeight="1" x14ac:dyDescent="0.25">
      <c r="A59" s="82" t="s">
        <v>73</v>
      </c>
      <c r="B59" s="36" t="s">
        <v>130</v>
      </c>
      <c r="C59" s="51" t="s">
        <v>156</v>
      </c>
      <c r="D59" s="53">
        <v>45306</v>
      </c>
      <c r="E59" s="51" t="s">
        <v>131</v>
      </c>
      <c r="F59" s="51" t="s">
        <v>58</v>
      </c>
      <c r="G59" s="51">
        <v>6</v>
      </c>
      <c r="H59" s="52">
        <v>400</v>
      </c>
      <c r="I59" s="52">
        <v>2400</v>
      </c>
      <c r="J59" s="51" t="s">
        <v>11</v>
      </c>
    </row>
    <row r="60" spans="1:10" ht="19.149999999999999" customHeight="1" x14ac:dyDescent="0.25">
      <c r="A60" s="82" t="s">
        <v>79</v>
      </c>
      <c r="B60" s="48" t="s">
        <v>116</v>
      </c>
      <c r="C60" s="33" t="s">
        <v>157</v>
      </c>
      <c r="D60" s="12">
        <v>45308</v>
      </c>
      <c r="E60" s="22" t="s">
        <v>141</v>
      </c>
      <c r="F60" s="13" t="s">
        <v>12</v>
      </c>
      <c r="G60" s="13">
        <v>235</v>
      </c>
      <c r="H60" s="38">
        <v>18</v>
      </c>
      <c r="I60" s="41">
        <v>4430</v>
      </c>
      <c r="J60" s="13" t="s">
        <v>11</v>
      </c>
    </row>
    <row r="61" spans="1:10" ht="22.9" customHeight="1" x14ac:dyDescent="0.25">
      <c r="A61" s="82"/>
      <c r="B61" s="48"/>
      <c r="C61" s="33"/>
      <c r="D61" s="12"/>
      <c r="E61" s="22" t="s">
        <v>127</v>
      </c>
      <c r="F61" s="13" t="s">
        <v>12</v>
      </c>
      <c r="G61" s="13">
        <v>11</v>
      </c>
      <c r="H61" s="38">
        <v>150</v>
      </c>
      <c r="I61" s="41">
        <v>1650</v>
      </c>
      <c r="J61" s="13" t="s">
        <v>11</v>
      </c>
    </row>
    <row r="62" spans="1:10" ht="22.9" customHeight="1" x14ac:dyDescent="0.25">
      <c r="A62" s="82"/>
      <c r="B62" s="48"/>
      <c r="C62" s="33"/>
      <c r="D62" s="12"/>
      <c r="E62" s="22" t="s">
        <v>194</v>
      </c>
      <c r="F62" s="13" t="s">
        <v>12</v>
      </c>
      <c r="G62" s="13">
        <v>52</v>
      </c>
      <c r="H62" s="38">
        <v>22.12</v>
      </c>
      <c r="I62" s="41">
        <v>1150</v>
      </c>
      <c r="J62" s="13" t="s">
        <v>11</v>
      </c>
    </row>
    <row r="63" spans="1:10" ht="22.9" customHeight="1" x14ac:dyDescent="0.25">
      <c r="A63" s="82"/>
      <c r="B63" s="48"/>
      <c r="C63" s="33"/>
      <c r="D63" s="12"/>
      <c r="E63" s="22" t="s">
        <v>195</v>
      </c>
      <c r="F63" s="13" t="s">
        <v>12</v>
      </c>
      <c r="G63" s="13">
        <v>28</v>
      </c>
      <c r="H63" s="38">
        <v>16.5</v>
      </c>
      <c r="I63" s="41">
        <v>595</v>
      </c>
      <c r="J63" s="13" t="s">
        <v>11</v>
      </c>
    </row>
    <row r="64" spans="1:10" ht="22.9" customHeight="1" x14ac:dyDescent="0.25">
      <c r="A64" s="82"/>
      <c r="B64" s="48"/>
      <c r="C64" s="33"/>
      <c r="D64" s="12"/>
      <c r="E64" s="22" t="s">
        <v>140</v>
      </c>
      <c r="F64" s="13" t="s">
        <v>12</v>
      </c>
      <c r="G64" s="13">
        <v>97</v>
      </c>
      <c r="H64" s="38">
        <v>20.93</v>
      </c>
      <c r="I64" s="41">
        <v>2030</v>
      </c>
      <c r="J64" s="13" t="s">
        <v>11</v>
      </c>
    </row>
    <row r="65" spans="1:13" ht="20.45" customHeight="1" x14ac:dyDescent="0.25">
      <c r="A65" s="82"/>
      <c r="B65" s="87"/>
      <c r="C65" s="29"/>
      <c r="D65" s="29"/>
      <c r="E65" s="22" t="s">
        <v>146</v>
      </c>
      <c r="F65" s="13" t="s">
        <v>12</v>
      </c>
      <c r="G65" s="13">
        <v>57.5</v>
      </c>
      <c r="H65" s="38">
        <v>20</v>
      </c>
      <c r="I65" s="41">
        <v>1390</v>
      </c>
      <c r="J65" s="13" t="s">
        <v>11</v>
      </c>
    </row>
    <row r="66" spans="1:13" ht="20.45" customHeight="1" x14ac:dyDescent="0.25">
      <c r="A66" s="82" t="s">
        <v>78</v>
      </c>
      <c r="B66" s="48" t="s">
        <v>196</v>
      </c>
      <c r="C66" s="33" t="s">
        <v>28</v>
      </c>
      <c r="D66" s="12">
        <v>45308</v>
      </c>
      <c r="E66" s="22" t="s">
        <v>197</v>
      </c>
      <c r="F66" s="13" t="s">
        <v>12</v>
      </c>
      <c r="G66" s="13">
        <v>38</v>
      </c>
      <c r="H66" s="38">
        <v>144</v>
      </c>
      <c r="I66" s="41">
        <v>5472</v>
      </c>
      <c r="J66" s="13" t="s">
        <v>11</v>
      </c>
    </row>
    <row r="67" spans="1:13" ht="18" customHeight="1" x14ac:dyDescent="0.25">
      <c r="A67" s="82" t="s">
        <v>82</v>
      </c>
      <c r="B67" s="48" t="s">
        <v>116</v>
      </c>
      <c r="C67" s="33" t="s">
        <v>117</v>
      </c>
      <c r="D67" s="12">
        <v>45308</v>
      </c>
      <c r="E67" s="22" t="s">
        <v>118</v>
      </c>
      <c r="F67" s="13" t="s">
        <v>12</v>
      </c>
      <c r="G67" s="13">
        <v>251.7</v>
      </c>
      <c r="H67" s="38">
        <v>25</v>
      </c>
      <c r="I67" s="41">
        <v>6292.5</v>
      </c>
      <c r="J67" s="13" t="s">
        <v>11</v>
      </c>
    </row>
    <row r="68" spans="1:13" ht="25.15" customHeight="1" x14ac:dyDescent="0.25">
      <c r="A68" s="82"/>
      <c r="B68" s="48"/>
      <c r="C68" s="33"/>
      <c r="D68" s="12"/>
      <c r="E68" s="22" t="s">
        <v>158</v>
      </c>
      <c r="F68" s="13" t="s">
        <v>12</v>
      </c>
      <c r="G68" s="13">
        <v>13</v>
      </c>
      <c r="H68" s="38">
        <v>80</v>
      </c>
      <c r="I68" s="41">
        <v>1040</v>
      </c>
      <c r="J68" s="13" t="s">
        <v>11</v>
      </c>
    </row>
    <row r="69" spans="1:13" ht="19.899999999999999" customHeight="1" x14ac:dyDescent="0.25">
      <c r="A69" s="82"/>
      <c r="B69" s="48"/>
      <c r="C69" s="33"/>
      <c r="D69" s="12"/>
      <c r="E69" s="22" t="s">
        <v>24</v>
      </c>
      <c r="F69" s="13" t="s">
        <v>12</v>
      </c>
      <c r="G69" s="13">
        <v>40</v>
      </c>
      <c r="H69" s="38">
        <v>80</v>
      </c>
      <c r="I69" s="41">
        <v>3200</v>
      </c>
      <c r="J69" s="13" t="s">
        <v>11</v>
      </c>
    </row>
    <row r="70" spans="1:13" ht="22.15" customHeight="1" x14ac:dyDescent="0.25">
      <c r="A70" s="82" t="s">
        <v>83</v>
      </c>
      <c r="B70" s="62" t="s">
        <v>99</v>
      </c>
      <c r="C70" s="63" t="s">
        <v>17</v>
      </c>
      <c r="D70" s="64">
        <v>45310</v>
      </c>
      <c r="E70" s="65" t="s">
        <v>142</v>
      </c>
      <c r="F70" s="5" t="s">
        <v>12</v>
      </c>
      <c r="G70" s="22">
        <v>84.2</v>
      </c>
      <c r="H70" s="41">
        <v>205.25</v>
      </c>
      <c r="I70" s="28">
        <v>17282.05</v>
      </c>
      <c r="J70" s="5" t="s">
        <v>11</v>
      </c>
    </row>
    <row r="71" spans="1:13" ht="16.899999999999999" customHeight="1" x14ac:dyDescent="0.25">
      <c r="A71" s="42"/>
      <c r="B71" s="66"/>
      <c r="C71" s="63"/>
      <c r="D71" s="64"/>
      <c r="E71" s="67" t="s">
        <v>143</v>
      </c>
      <c r="F71" s="5" t="s">
        <v>12</v>
      </c>
      <c r="G71" s="22">
        <v>4.4400000000000004</v>
      </c>
      <c r="H71" s="41">
        <v>185.8</v>
      </c>
      <c r="I71" s="28">
        <v>869.35</v>
      </c>
      <c r="J71" s="5" t="s">
        <v>11</v>
      </c>
    </row>
    <row r="72" spans="1:13" ht="21" customHeight="1" x14ac:dyDescent="0.25">
      <c r="A72" s="9" t="s">
        <v>76</v>
      </c>
      <c r="B72" s="47" t="s">
        <v>159</v>
      </c>
      <c r="C72" s="33" t="s">
        <v>13</v>
      </c>
      <c r="D72" s="12">
        <v>45310</v>
      </c>
      <c r="E72" s="22" t="s">
        <v>144</v>
      </c>
      <c r="F72" s="13" t="s">
        <v>12</v>
      </c>
      <c r="G72" s="13">
        <v>24.89</v>
      </c>
      <c r="H72" s="38">
        <v>290.3</v>
      </c>
      <c r="I72" s="41">
        <v>7225.57</v>
      </c>
      <c r="J72" s="13" t="s">
        <v>11</v>
      </c>
    </row>
    <row r="73" spans="1:13" ht="18" customHeight="1" x14ac:dyDescent="0.25">
      <c r="A73" s="9" t="s">
        <v>84</v>
      </c>
      <c r="B73" s="47" t="s">
        <v>159</v>
      </c>
      <c r="C73" s="33" t="s">
        <v>47</v>
      </c>
      <c r="D73" s="12">
        <v>45310</v>
      </c>
      <c r="E73" s="22" t="s">
        <v>100</v>
      </c>
      <c r="F73" s="13" t="s">
        <v>12</v>
      </c>
      <c r="G73" s="13">
        <v>78</v>
      </c>
      <c r="H73" s="38">
        <v>61.41</v>
      </c>
      <c r="I73" s="41">
        <v>4790.1000000000004</v>
      </c>
      <c r="J73" s="13" t="s">
        <v>11</v>
      </c>
    </row>
    <row r="74" spans="1:13" ht="22.15" customHeight="1" x14ac:dyDescent="0.25">
      <c r="A74" s="9" t="s">
        <v>85</v>
      </c>
      <c r="B74" s="26" t="s">
        <v>99</v>
      </c>
      <c r="C74" s="11" t="s">
        <v>25</v>
      </c>
      <c r="D74" s="12">
        <v>45310</v>
      </c>
      <c r="E74" s="22" t="s">
        <v>18</v>
      </c>
      <c r="F74" s="5" t="s">
        <v>12</v>
      </c>
      <c r="G74" s="22">
        <v>287.10000000000002</v>
      </c>
      <c r="H74" s="41">
        <v>35.590000000000003</v>
      </c>
      <c r="I74" s="28">
        <v>10216.9</v>
      </c>
      <c r="J74" s="5" t="s">
        <v>11</v>
      </c>
    </row>
    <row r="75" spans="1:13" ht="17.45" customHeight="1" x14ac:dyDescent="0.25">
      <c r="A75" s="9"/>
      <c r="B75" s="49"/>
      <c r="C75" s="11"/>
      <c r="D75" s="12"/>
      <c r="E75" s="22" t="s">
        <v>20</v>
      </c>
      <c r="F75" s="5" t="s">
        <v>12</v>
      </c>
      <c r="G75" s="22">
        <v>3.7</v>
      </c>
      <c r="H75" s="41">
        <v>149.86000000000001</v>
      </c>
      <c r="I75" s="28">
        <v>554.5</v>
      </c>
      <c r="J75" s="5" t="s">
        <v>11</v>
      </c>
    </row>
    <row r="76" spans="1:13" ht="16.899999999999999" customHeight="1" x14ac:dyDescent="0.25">
      <c r="A76" s="9"/>
      <c r="B76" s="10"/>
      <c r="C76" s="11"/>
      <c r="D76" s="12"/>
      <c r="E76" s="9" t="s">
        <v>101</v>
      </c>
      <c r="F76" s="5" t="s">
        <v>12</v>
      </c>
      <c r="G76" s="9">
        <v>120</v>
      </c>
      <c r="H76" s="28">
        <v>22.73</v>
      </c>
      <c r="I76" s="28">
        <v>2724</v>
      </c>
      <c r="J76" s="5" t="str">
        <f>J74</f>
        <v>загальний фонд</v>
      </c>
    </row>
    <row r="77" spans="1:13" ht="16.149999999999999" customHeight="1" x14ac:dyDescent="0.25">
      <c r="A77" s="9" t="s">
        <v>87</v>
      </c>
      <c r="B77" s="26" t="s">
        <v>99</v>
      </c>
      <c r="C77" s="27" t="s">
        <v>102</v>
      </c>
      <c r="D77" s="12">
        <v>45310</v>
      </c>
      <c r="E77" s="9" t="s">
        <v>96</v>
      </c>
      <c r="F77" s="13" t="s">
        <v>103</v>
      </c>
      <c r="G77" s="13">
        <v>1070</v>
      </c>
      <c r="H77" s="38">
        <v>4.0599999999999996</v>
      </c>
      <c r="I77" s="28">
        <v>4343</v>
      </c>
      <c r="J77" s="5" t="s">
        <v>11</v>
      </c>
      <c r="M77" s="45"/>
    </row>
    <row r="78" spans="1:13" ht="16.899999999999999" customHeight="1" x14ac:dyDescent="0.25">
      <c r="A78" s="5"/>
      <c r="B78" s="37"/>
      <c r="C78" s="30"/>
      <c r="D78" s="31"/>
      <c r="E78" s="30" t="s">
        <v>104</v>
      </c>
      <c r="F78" s="30" t="s">
        <v>12</v>
      </c>
      <c r="G78" s="30">
        <v>0.72</v>
      </c>
      <c r="H78" s="39">
        <v>1125</v>
      </c>
      <c r="I78" s="39">
        <v>810</v>
      </c>
      <c r="J78" s="30" t="s">
        <v>11</v>
      </c>
      <c r="M78" s="46"/>
    </row>
    <row r="79" spans="1:13" ht="16.899999999999999" customHeight="1" x14ac:dyDescent="0.25">
      <c r="A79" s="9"/>
      <c r="B79" s="29"/>
      <c r="C79" s="29"/>
      <c r="D79" s="29"/>
      <c r="E79" s="30" t="s">
        <v>160</v>
      </c>
      <c r="F79" s="30" t="s">
        <v>12</v>
      </c>
      <c r="G79" s="30">
        <v>6.5</v>
      </c>
      <c r="H79" s="30">
        <v>111.45</v>
      </c>
      <c r="I79" s="30">
        <v>724.4</v>
      </c>
      <c r="J79" s="30" t="s">
        <v>11</v>
      </c>
      <c r="M79" s="45"/>
    </row>
    <row r="80" spans="1:13" ht="13.9" customHeight="1" x14ac:dyDescent="0.25">
      <c r="A80" s="9"/>
      <c r="B80" s="29"/>
      <c r="C80" s="29"/>
      <c r="D80" s="29"/>
      <c r="E80" s="30" t="s">
        <v>161</v>
      </c>
      <c r="F80" s="30" t="s">
        <v>12</v>
      </c>
      <c r="G80" s="30">
        <v>4.2</v>
      </c>
      <c r="H80" s="30">
        <v>137.5</v>
      </c>
      <c r="I80" s="30">
        <v>577.5</v>
      </c>
      <c r="J80" s="30" t="s">
        <v>11</v>
      </c>
      <c r="M80" s="45"/>
    </row>
    <row r="81" spans="1:13" ht="16.149999999999999" customHeight="1" x14ac:dyDescent="0.25">
      <c r="A81" s="9"/>
      <c r="B81" s="29"/>
      <c r="C81" s="29"/>
      <c r="D81" s="29"/>
      <c r="E81" s="30" t="s">
        <v>134</v>
      </c>
      <c r="F81" s="30" t="s">
        <v>12</v>
      </c>
      <c r="G81" s="30">
        <v>12</v>
      </c>
      <c r="H81" s="30">
        <v>100.4</v>
      </c>
      <c r="I81" s="30">
        <v>1204.8</v>
      </c>
      <c r="J81" s="30" t="s">
        <v>11</v>
      </c>
      <c r="M81" s="45"/>
    </row>
    <row r="82" spans="1:13" ht="14.45" customHeight="1" x14ac:dyDescent="0.25">
      <c r="A82" s="9"/>
      <c r="B82" s="76"/>
      <c r="C82" s="76"/>
      <c r="D82" s="76"/>
      <c r="E82" s="34" t="s">
        <v>135</v>
      </c>
      <c r="F82" s="34" t="s">
        <v>12</v>
      </c>
      <c r="G82" s="34">
        <v>1</v>
      </c>
      <c r="H82" s="34">
        <v>747.5</v>
      </c>
      <c r="I82" s="34">
        <v>747.5</v>
      </c>
      <c r="J82" s="34" t="s">
        <v>11</v>
      </c>
      <c r="M82" s="45"/>
    </row>
    <row r="83" spans="1:13" ht="13.9" customHeight="1" x14ac:dyDescent="0.25">
      <c r="A83" s="9"/>
      <c r="B83" s="76"/>
      <c r="C83" s="76"/>
      <c r="D83" s="76"/>
      <c r="E83" s="34" t="s">
        <v>105</v>
      </c>
      <c r="F83" s="34" t="s">
        <v>12</v>
      </c>
      <c r="G83" s="34">
        <v>2</v>
      </c>
      <c r="H83" s="34">
        <v>275</v>
      </c>
      <c r="I83" s="71">
        <v>550</v>
      </c>
      <c r="J83" s="34" t="s">
        <v>11</v>
      </c>
      <c r="M83" s="45"/>
    </row>
    <row r="84" spans="1:13" ht="16.899999999999999" customHeight="1" x14ac:dyDescent="0.25">
      <c r="A84" s="9"/>
      <c r="B84" s="76"/>
      <c r="C84" s="76"/>
      <c r="D84" s="76"/>
      <c r="E84" s="34" t="s">
        <v>198</v>
      </c>
      <c r="F84" s="34" t="s">
        <v>103</v>
      </c>
      <c r="G84" s="34">
        <v>116</v>
      </c>
      <c r="H84" s="34">
        <v>2</v>
      </c>
      <c r="I84" s="71">
        <v>232</v>
      </c>
      <c r="J84" s="34" t="s">
        <v>11</v>
      </c>
      <c r="M84" s="45"/>
    </row>
    <row r="85" spans="1:13" ht="15.6" customHeight="1" x14ac:dyDescent="0.25">
      <c r="A85" s="9"/>
      <c r="B85" s="76"/>
      <c r="C85" s="76"/>
      <c r="D85" s="76"/>
      <c r="E85" s="34" t="s">
        <v>145</v>
      </c>
      <c r="F85" s="34" t="s">
        <v>12</v>
      </c>
      <c r="G85" s="34">
        <v>6</v>
      </c>
      <c r="H85" s="34">
        <v>228</v>
      </c>
      <c r="I85" s="71">
        <v>1368</v>
      </c>
      <c r="J85" s="34" t="s">
        <v>11</v>
      </c>
      <c r="M85" s="45"/>
    </row>
    <row r="86" spans="1:13" ht="17.45" customHeight="1" x14ac:dyDescent="0.25">
      <c r="A86" s="9"/>
      <c r="B86" s="76"/>
      <c r="C86" s="76"/>
      <c r="D86" s="76"/>
      <c r="E86" s="34" t="s">
        <v>162</v>
      </c>
      <c r="F86" s="34" t="s">
        <v>12</v>
      </c>
      <c r="G86" s="34">
        <v>25</v>
      </c>
      <c r="H86" s="34">
        <v>14.4</v>
      </c>
      <c r="I86" s="71">
        <v>360</v>
      </c>
      <c r="J86" s="34" t="s">
        <v>11</v>
      </c>
      <c r="M86" s="45"/>
    </row>
    <row r="87" spans="1:13" ht="17.45" customHeight="1" x14ac:dyDescent="0.25">
      <c r="A87" s="9"/>
      <c r="B87" s="76"/>
      <c r="C87" s="76"/>
      <c r="D87" s="76"/>
      <c r="E87" s="34" t="s">
        <v>187</v>
      </c>
      <c r="F87" s="34" t="s">
        <v>12</v>
      </c>
      <c r="G87" s="34">
        <v>36</v>
      </c>
      <c r="H87" s="34">
        <v>36.56</v>
      </c>
      <c r="I87" s="71">
        <v>1316</v>
      </c>
      <c r="J87" s="34" t="s">
        <v>11</v>
      </c>
      <c r="M87" s="45"/>
    </row>
    <row r="88" spans="1:13" ht="12.6" customHeight="1" x14ac:dyDescent="0.25">
      <c r="A88" s="9" t="s">
        <v>88</v>
      </c>
      <c r="B88" s="26" t="s">
        <v>99</v>
      </c>
      <c r="C88" s="11" t="s">
        <v>60</v>
      </c>
      <c r="D88" s="12">
        <v>45310</v>
      </c>
      <c r="E88" s="9" t="s">
        <v>121</v>
      </c>
      <c r="F88" s="13" t="s">
        <v>12</v>
      </c>
      <c r="G88" s="13">
        <v>4.5</v>
      </c>
      <c r="H88" s="38">
        <v>9.9</v>
      </c>
      <c r="I88" s="28">
        <v>240.9</v>
      </c>
      <c r="J88" s="5" t="s">
        <v>11</v>
      </c>
      <c r="M88" s="45"/>
    </row>
    <row r="89" spans="1:13" ht="20.45" customHeight="1" x14ac:dyDescent="0.25">
      <c r="A89" s="9"/>
      <c r="B89" s="43"/>
      <c r="C89" s="11"/>
      <c r="D89" s="12"/>
      <c r="E89" s="9" t="s">
        <v>106</v>
      </c>
      <c r="F89" s="13" t="s">
        <v>12</v>
      </c>
      <c r="G89" s="13">
        <v>16.600000000000001</v>
      </c>
      <c r="H89" s="38">
        <v>20.23</v>
      </c>
      <c r="I89" s="28">
        <v>335.74</v>
      </c>
      <c r="J89" s="5" t="s">
        <v>11</v>
      </c>
      <c r="M89" s="45"/>
    </row>
    <row r="90" spans="1:13" ht="15" customHeight="1" x14ac:dyDescent="0.25">
      <c r="A90" s="9"/>
      <c r="B90" s="16"/>
      <c r="C90" s="6"/>
      <c r="D90" s="7"/>
      <c r="E90" s="9" t="s">
        <v>122</v>
      </c>
      <c r="F90" s="5" t="s">
        <v>12</v>
      </c>
      <c r="G90" s="5">
        <v>21</v>
      </c>
      <c r="H90" s="40">
        <v>15.6</v>
      </c>
      <c r="I90" s="28">
        <v>327.60000000000002</v>
      </c>
      <c r="J90" s="5" t="s">
        <v>11</v>
      </c>
      <c r="M90" s="45"/>
    </row>
    <row r="91" spans="1:13" ht="20.45" customHeight="1" x14ac:dyDescent="0.25">
      <c r="A91" s="9"/>
      <c r="B91" s="16"/>
      <c r="C91" s="11"/>
      <c r="D91" s="12"/>
      <c r="E91" s="9" t="s">
        <v>136</v>
      </c>
      <c r="F91" s="13" t="s">
        <v>12</v>
      </c>
      <c r="G91" s="13">
        <v>12.75</v>
      </c>
      <c r="H91" s="38">
        <v>24.93</v>
      </c>
      <c r="I91" s="28">
        <v>317.8</v>
      </c>
      <c r="J91" s="5" t="s">
        <v>11</v>
      </c>
      <c r="M91" s="45"/>
    </row>
    <row r="92" spans="1:13" ht="18.600000000000001" customHeight="1" x14ac:dyDescent="0.25">
      <c r="A92" s="9"/>
      <c r="B92" s="16"/>
      <c r="C92" s="11"/>
      <c r="D92" s="12"/>
      <c r="E92" s="9" t="s">
        <v>104</v>
      </c>
      <c r="F92" s="13" t="s">
        <v>12</v>
      </c>
      <c r="G92" s="13">
        <v>0.18</v>
      </c>
      <c r="H92" s="38">
        <v>925</v>
      </c>
      <c r="I92" s="28">
        <v>166.5</v>
      </c>
      <c r="J92" s="5" t="s">
        <v>11</v>
      </c>
      <c r="M92" s="45"/>
    </row>
    <row r="93" spans="1:13" ht="17.45" customHeight="1" x14ac:dyDescent="0.25">
      <c r="A93" s="9"/>
      <c r="B93" s="16"/>
      <c r="C93" s="11"/>
      <c r="D93" s="12"/>
      <c r="E93" s="9" t="s">
        <v>163</v>
      </c>
      <c r="F93" s="13" t="s">
        <v>12</v>
      </c>
      <c r="G93" s="13">
        <v>9.9</v>
      </c>
      <c r="H93" s="38">
        <v>29.17</v>
      </c>
      <c r="I93" s="28">
        <v>288.75</v>
      </c>
      <c r="J93" s="5" t="s">
        <v>11</v>
      </c>
      <c r="M93" s="45"/>
    </row>
    <row r="94" spans="1:13" ht="17.45" customHeight="1" x14ac:dyDescent="0.25">
      <c r="A94" s="9"/>
      <c r="B94" s="16"/>
      <c r="C94" s="11"/>
      <c r="D94" s="12"/>
      <c r="E94" s="9" t="s">
        <v>201</v>
      </c>
      <c r="F94" s="13" t="s">
        <v>12</v>
      </c>
      <c r="G94" s="13">
        <v>6</v>
      </c>
      <c r="H94" s="38">
        <v>28.9</v>
      </c>
      <c r="I94" s="28">
        <v>173.4</v>
      </c>
      <c r="J94" s="5" t="s">
        <v>11</v>
      </c>
      <c r="M94" s="45"/>
    </row>
    <row r="95" spans="1:13" ht="17.45" customHeight="1" x14ac:dyDescent="0.25">
      <c r="A95" s="9"/>
      <c r="B95" s="16"/>
      <c r="C95" s="11"/>
      <c r="D95" s="12"/>
      <c r="E95" s="9" t="s">
        <v>123</v>
      </c>
      <c r="F95" s="13" t="s">
        <v>12</v>
      </c>
      <c r="G95" s="13">
        <v>70</v>
      </c>
      <c r="H95" s="38">
        <v>17.175000000000001</v>
      </c>
      <c r="I95" s="28">
        <v>1202.25</v>
      </c>
      <c r="J95" s="5" t="s">
        <v>11</v>
      </c>
      <c r="M95" s="45"/>
    </row>
    <row r="96" spans="1:13" ht="17.45" customHeight="1" x14ac:dyDescent="0.25">
      <c r="A96" s="9" t="s">
        <v>89</v>
      </c>
      <c r="B96" s="16" t="s">
        <v>164</v>
      </c>
      <c r="C96" s="11" t="s">
        <v>165</v>
      </c>
      <c r="D96" s="7">
        <v>45316</v>
      </c>
      <c r="E96" s="9" t="s">
        <v>166</v>
      </c>
      <c r="F96" s="13" t="s">
        <v>12</v>
      </c>
      <c r="G96" s="13">
        <v>230</v>
      </c>
      <c r="H96" s="38">
        <v>50.63</v>
      </c>
      <c r="I96" s="28">
        <v>11643.75</v>
      </c>
      <c r="J96" s="5" t="s">
        <v>11</v>
      </c>
      <c r="M96" s="45"/>
    </row>
    <row r="97" spans="1:13" ht="18.600000000000001" customHeight="1" x14ac:dyDescent="0.25">
      <c r="A97" s="9" t="s">
        <v>90</v>
      </c>
      <c r="B97" s="16" t="s">
        <v>167</v>
      </c>
      <c r="C97" s="6" t="s">
        <v>168</v>
      </c>
      <c r="D97" s="7">
        <v>45313</v>
      </c>
      <c r="E97" s="9" t="s">
        <v>169</v>
      </c>
      <c r="F97" s="13" t="s">
        <v>58</v>
      </c>
      <c r="G97" s="13">
        <v>3</v>
      </c>
      <c r="H97" s="38">
        <v>510</v>
      </c>
      <c r="I97" s="28">
        <v>1530</v>
      </c>
      <c r="J97" s="5" t="s">
        <v>11</v>
      </c>
      <c r="M97" s="45"/>
    </row>
    <row r="98" spans="1:13" ht="19.899999999999999" customHeight="1" x14ac:dyDescent="0.25">
      <c r="A98" s="61" t="s">
        <v>91</v>
      </c>
      <c r="B98" s="30" t="s">
        <v>170</v>
      </c>
      <c r="C98" s="30">
        <v>383</v>
      </c>
      <c r="D98" s="31">
        <v>45313</v>
      </c>
      <c r="E98" s="30" t="s">
        <v>43</v>
      </c>
      <c r="F98" s="30" t="s">
        <v>58</v>
      </c>
      <c r="G98" s="30">
        <v>6</v>
      </c>
      <c r="H98" s="30">
        <v>1227.52</v>
      </c>
      <c r="I98" s="30">
        <v>7365.12</v>
      </c>
      <c r="J98" s="30" t="s">
        <v>11</v>
      </c>
      <c r="M98" s="45"/>
    </row>
    <row r="99" spans="1:13" ht="19.899999999999999" customHeight="1" x14ac:dyDescent="0.25">
      <c r="A99" s="61" t="s">
        <v>86</v>
      </c>
      <c r="B99" s="37" t="s">
        <v>172</v>
      </c>
      <c r="C99" s="30">
        <v>334</v>
      </c>
      <c r="D99" s="31">
        <v>45322</v>
      </c>
      <c r="E99" s="30" t="s">
        <v>171</v>
      </c>
      <c r="F99" s="30" t="s">
        <v>58</v>
      </c>
      <c r="G99" s="30">
        <v>5</v>
      </c>
      <c r="H99" s="30">
        <v>344.05</v>
      </c>
      <c r="I99" s="30">
        <v>1720.26</v>
      </c>
      <c r="J99" s="30" t="s">
        <v>11</v>
      </c>
      <c r="M99" s="45"/>
    </row>
    <row r="100" spans="1:13" ht="19.899999999999999" customHeight="1" x14ac:dyDescent="0.25">
      <c r="A100" s="61" t="s">
        <v>92</v>
      </c>
      <c r="B100" s="32" t="s">
        <v>111</v>
      </c>
      <c r="C100" s="27" t="s">
        <v>112</v>
      </c>
      <c r="D100" s="12">
        <v>45328</v>
      </c>
      <c r="E100" s="22" t="s">
        <v>113</v>
      </c>
      <c r="F100" s="13" t="s">
        <v>58</v>
      </c>
      <c r="G100" s="13">
        <v>1</v>
      </c>
      <c r="H100" s="38">
        <v>1590</v>
      </c>
      <c r="I100" s="41">
        <v>1590</v>
      </c>
      <c r="J100" s="13" t="s">
        <v>11</v>
      </c>
      <c r="M100" s="45"/>
    </row>
    <row r="101" spans="1:13" ht="19.899999999999999" customHeight="1" x14ac:dyDescent="0.25">
      <c r="A101" s="61" t="s">
        <v>119</v>
      </c>
      <c r="B101" s="77" t="s">
        <v>173</v>
      </c>
      <c r="C101" s="34" t="s">
        <v>174</v>
      </c>
      <c r="D101" s="35">
        <v>45330</v>
      </c>
      <c r="E101" s="34" t="s">
        <v>175</v>
      </c>
      <c r="F101" s="34" t="s">
        <v>103</v>
      </c>
      <c r="G101" s="34">
        <v>7</v>
      </c>
      <c r="H101" s="71">
        <v>195</v>
      </c>
      <c r="I101" s="71">
        <v>1365</v>
      </c>
      <c r="J101" s="34" t="s">
        <v>11</v>
      </c>
      <c r="M101" s="45"/>
    </row>
    <row r="102" spans="1:13" ht="19.899999999999999" customHeight="1" x14ac:dyDescent="0.25">
      <c r="A102" s="61"/>
      <c r="B102" s="77"/>
      <c r="C102" s="34"/>
      <c r="D102" s="35"/>
      <c r="E102" s="34" t="s">
        <v>176</v>
      </c>
      <c r="F102" s="34" t="s">
        <v>103</v>
      </c>
      <c r="G102" s="34">
        <v>30</v>
      </c>
      <c r="H102" s="71">
        <v>7</v>
      </c>
      <c r="I102" s="71">
        <v>210</v>
      </c>
      <c r="J102" s="34" t="s">
        <v>11</v>
      </c>
      <c r="M102" s="45"/>
    </row>
    <row r="103" spans="1:13" ht="19.899999999999999" customHeight="1" x14ac:dyDescent="0.25">
      <c r="A103" s="61"/>
      <c r="B103" s="77"/>
      <c r="C103" s="34"/>
      <c r="D103" s="35"/>
      <c r="E103" s="34" t="s">
        <v>177</v>
      </c>
      <c r="F103" s="34" t="s">
        <v>103</v>
      </c>
      <c r="G103" s="34">
        <v>10</v>
      </c>
      <c r="H103" s="71">
        <v>75</v>
      </c>
      <c r="I103" s="71">
        <v>750</v>
      </c>
      <c r="J103" s="34" t="s">
        <v>11</v>
      </c>
      <c r="M103" s="45"/>
    </row>
    <row r="104" spans="1:13" ht="19.899999999999999" customHeight="1" x14ac:dyDescent="0.25">
      <c r="A104" s="61"/>
      <c r="B104" s="77"/>
      <c r="C104" s="34"/>
      <c r="D104" s="35"/>
      <c r="E104" s="34" t="s">
        <v>178</v>
      </c>
      <c r="F104" s="34" t="s">
        <v>179</v>
      </c>
      <c r="G104" s="34">
        <v>3</v>
      </c>
      <c r="H104" s="71">
        <v>75</v>
      </c>
      <c r="I104" s="71">
        <v>225</v>
      </c>
      <c r="J104" s="34" t="s">
        <v>11</v>
      </c>
      <c r="M104" s="45"/>
    </row>
    <row r="105" spans="1:13" ht="19.899999999999999" customHeight="1" x14ac:dyDescent="0.25">
      <c r="A105" s="61"/>
      <c r="B105" s="77"/>
      <c r="C105" s="34"/>
      <c r="D105" s="35"/>
      <c r="E105" s="34" t="s">
        <v>180</v>
      </c>
      <c r="F105" s="34" t="s">
        <v>179</v>
      </c>
      <c r="G105" s="34">
        <v>1</v>
      </c>
      <c r="H105" s="71">
        <v>450</v>
      </c>
      <c r="I105" s="71">
        <v>450</v>
      </c>
      <c r="J105" s="34" t="s">
        <v>11</v>
      </c>
      <c r="M105" s="45"/>
    </row>
    <row r="106" spans="1:13" ht="19.899999999999999" customHeight="1" x14ac:dyDescent="0.25">
      <c r="A106" s="61" t="s">
        <v>120</v>
      </c>
      <c r="B106" s="77" t="s">
        <v>126</v>
      </c>
      <c r="C106" s="34">
        <v>11</v>
      </c>
      <c r="D106" s="35">
        <v>45343</v>
      </c>
      <c r="E106" s="34" t="s">
        <v>181</v>
      </c>
      <c r="F106" s="34" t="s">
        <v>103</v>
      </c>
      <c r="G106" s="34">
        <v>1195</v>
      </c>
      <c r="H106" s="71">
        <v>2.5</v>
      </c>
      <c r="I106" s="71">
        <v>2987.5</v>
      </c>
      <c r="J106" s="34" t="s">
        <v>11</v>
      </c>
      <c r="M106" s="45"/>
    </row>
    <row r="107" spans="1:13" ht="19.899999999999999" customHeight="1" x14ac:dyDescent="0.25">
      <c r="A107" s="61"/>
      <c r="B107" s="77"/>
      <c r="C107" s="34"/>
      <c r="D107" s="35"/>
      <c r="E107" s="34" t="s">
        <v>199</v>
      </c>
      <c r="F107" s="34" t="s">
        <v>12</v>
      </c>
      <c r="G107" s="34">
        <v>117.04</v>
      </c>
      <c r="H107" s="71">
        <v>30.36</v>
      </c>
      <c r="I107" s="71">
        <v>3563</v>
      </c>
      <c r="J107" s="34" t="s">
        <v>11</v>
      </c>
      <c r="M107" s="45"/>
    </row>
    <row r="108" spans="1:13" ht="19.899999999999999" customHeight="1" x14ac:dyDescent="0.25">
      <c r="A108" s="61"/>
      <c r="B108" s="77"/>
      <c r="C108" s="34"/>
      <c r="D108" s="35"/>
      <c r="E108" s="34" t="s">
        <v>200</v>
      </c>
      <c r="F108" s="34" t="s">
        <v>12</v>
      </c>
      <c r="G108" s="34">
        <v>0.94</v>
      </c>
      <c r="H108" s="71">
        <v>117.02</v>
      </c>
      <c r="I108" s="71">
        <v>110</v>
      </c>
      <c r="J108" s="34" t="s">
        <v>11</v>
      </c>
      <c r="M108" s="45"/>
    </row>
    <row r="109" spans="1:13" ht="19.899999999999999" customHeight="1" x14ac:dyDescent="0.25">
      <c r="A109" s="61" t="s">
        <v>133</v>
      </c>
      <c r="B109" s="77" t="s">
        <v>182</v>
      </c>
      <c r="C109" s="34">
        <v>28</v>
      </c>
      <c r="D109" s="35">
        <v>45344</v>
      </c>
      <c r="E109" s="34" t="s">
        <v>183</v>
      </c>
      <c r="F109" s="34" t="s">
        <v>103</v>
      </c>
      <c r="G109" s="34">
        <v>3</v>
      </c>
      <c r="H109" s="71">
        <v>1500</v>
      </c>
      <c r="I109" s="71">
        <v>4500</v>
      </c>
      <c r="J109" s="34" t="s">
        <v>11</v>
      </c>
      <c r="M109" s="45"/>
    </row>
    <row r="110" spans="1:13" ht="33" customHeight="1" x14ac:dyDescent="0.25">
      <c r="A110" s="61" t="s">
        <v>216</v>
      </c>
      <c r="B110" s="78" t="s">
        <v>184</v>
      </c>
      <c r="C110" s="79">
        <v>21161925</v>
      </c>
      <c r="D110" s="35">
        <v>45371</v>
      </c>
      <c r="E110" s="34" t="s">
        <v>185</v>
      </c>
      <c r="F110" s="34" t="s">
        <v>103</v>
      </c>
      <c r="G110" s="34">
        <v>2</v>
      </c>
      <c r="H110" s="71">
        <v>351</v>
      </c>
      <c r="I110" s="71">
        <v>702</v>
      </c>
      <c r="J110" s="34" t="s">
        <v>11</v>
      </c>
      <c r="M110" s="45"/>
    </row>
    <row r="111" spans="1:13" ht="26.45" customHeight="1" x14ac:dyDescent="0.25">
      <c r="A111" s="61" t="s">
        <v>217</v>
      </c>
      <c r="B111" s="78" t="s">
        <v>204</v>
      </c>
      <c r="C111" s="79">
        <v>32</v>
      </c>
      <c r="D111" s="35">
        <v>45399</v>
      </c>
      <c r="E111" s="34" t="s">
        <v>41</v>
      </c>
      <c r="F111" s="34" t="s">
        <v>36</v>
      </c>
      <c r="G111" s="34">
        <v>329</v>
      </c>
      <c r="H111" s="71">
        <v>16.55</v>
      </c>
      <c r="I111" s="71">
        <v>5449.86</v>
      </c>
      <c r="J111" s="34" t="s">
        <v>11</v>
      </c>
      <c r="M111" s="45"/>
    </row>
    <row r="112" spans="1:13" ht="26.45" customHeight="1" x14ac:dyDescent="0.25">
      <c r="A112" s="61" t="s">
        <v>218</v>
      </c>
      <c r="B112" s="78" t="s">
        <v>205</v>
      </c>
      <c r="C112" s="79" t="s">
        <v>206</v>
      </c>
      <c r="D112" s="35">
        <v>45421</v>
      </c>
      <c r="E112" s="34" t="s">
        <v>207</v>
      </c>
      <c r="F112" s="34" t="s">
        <v>58</v>
      </c>
      <c r="G112" s="34">
        <v>1</v>
      </c>
      <c r="H112" s="71">
        <v>1939</v>
      </c>
      <c r="I112" s="71">
        <v>1939</v>
      </c>
      <c r="J112" s="34" t="s">
        <v>11</v>
      </c>
      <c r="M112" s="45"/>
    </row>
    <row r="113" spans="1:13" ht="26.45" customHeight="1" x14ac:dyDescent="0.25">
      <c r="A113" s="61" t="s">
        <v>219</v>
      </c>
      <c r="B113" s="78" t="s">
        <v>173</v>
      </c>
      <c r="C113" s="79" t="s">
        <v>208</v>
      </c>
      <c r="D113" s="35">
        <v>45421</v>
      </c>
      <c r="E113" s="34" t="s">
        <v>175</v>
      </c>
      <c r="F113" s="34" t="s">
        <v>103</v>
      </c>
      <c r="G113" s="34">
        <v>10</v>
      </c>
      <c r="H113" s="71">
        <v>195</v>
      </c>
      <c r="I113" s="71">
        <v>1950</v>
      </c>
      <c r="J113" s="34" t="s">
        <v>11</v>
      </c>
      <c r="M113" s="45"/>
    </row>
    <row r="114" spans="1:13" ht="26.45" customHeight="1" x14ac:dyDescent="0.25">
      <c r="A114" s="61" t="s">
        <v>220</v>
      </c>
      <c r="B114" s="78" t="s">
        <v>209</v>
      </c>
      <c r="C114" s="79">
        <v>97</v>
      </c>
      <c r="D114" s="35">
        <v>45425</v>
      </c>
      <c r="E114" s="34" t="s">
        <v>210</v>
      </c>
      <c r="F114" s="34" t="s">
        <v>58</v>
      </c>
      <c r="G114" s="34">
        <v>1</v>
      </c>
      <c r="H114" s="71">
        <v>17120</v>
      </c>
      <c r="I114" s="71">
        <v>17120</v>
      </c>
      <c r="J114" s="34" t="s">
        <v>11</v>
      </c>
      <c r="M114" s="45"/>
    </row>
    <row r="115" spans="1:13" ht="26.45" customHeight="1" x14ac:dyDescent="0.25">
      <c r="A115" s="61" t="s">
        <v>221</v>
      </c>
      <c r="B115" s="78" t="s">
        <v>211</v>
      </c>
      <c r="C115" s="79">
        <v>7</v>
      </c>
      <c r="D115" s="35">
        <v>45446</v>
      </c>
      <c r="E115" s="34" t="s">
        <v>212</v>
      </c>
      <c r="F115" s="34" t="s">
        <v>58</v>
      </c>
      <c r="G115" s="34">
        <v>1</v>
      </c>
      <c r="H115" s="71">
        <v>1928</v>
      </c>
      <c r="I115" s="71">
        <v>1928</v>
      </c>
      <c r="J115" s="34" t="s">
        <v>11</v>
      </c>
      <c r="M115" s="45"/>
    </row>
    <row r="116" spans="1:13" ht="26.45" customHeight="1" x14ac:dyDescent="0.25">
      <c r="A116" s="61" t="s">
        <v>222</v>
      </c>
      <c r="B116" s="78" t="s">
        <v>213</v>
      </c>
      <c r="C116" s="79">
        <v>23</v>
      </c>
      <c r="D116" s="35">
        <v>45461</v>
      </c>
      <c r="E116" s="34" t="s">
        <v>214</v>
      </c>
      <c r="F116" s="34" t="s">
        <v>103</v>
      </c>
      <c r="G116" s="34">
        <v>30</v>
      </c>
      <c r="H116" s="71">
        <v>68.27</v>
      </c>
      <c r="I116" s="71">
        <v>2048</v>
      </c>
      <c r="J116" s="34" t="s">
        <v>11</v>
      </c>
      <c r="M116" s="45"/>
    </row>
    <row r="117" spans="1:13" ht="26.45" customHeight="1" x14ac:dyDescent="0.25">
      <c r="A117" s="61" t="s">
        <v>223</v>
      </c>
      <c r="B117" s="78" t="s">
        <v>213</v>
      </c>
      <c r="C117" s="79">
        <v>24</v>
      </c>
      <c r="D117" s="35">
        <v>45461</v>
      </c>
      <c r="E117" s="34" t="s">
        <v>215</v>
      </c>
      <c r="F117" s="34" t="s">
        <v>103</v>
      </c>
      <c r="G117" s="34">
        <v>12</v>
      </c>
      <c r="H117" s="71">
        <v>124.33</v>
      </c>
      <c r="I117" s="71">
        <v>1492</v>
      </c>
      <c r="J117" s="34" t="s">
        <v>11</v>
      </c>
      <c r="M117" s="45"/>
    </row>
    <row r="118" spans="1:13" ht="26.45" customHeight="1" x14ac:dyDescent="0.25">
      <c r="A118" s="61"/>
      <c r="B118" s="78"/>
      <c r="C118" s="79"/>
      <c r="D118" s="35"/>
      <c r="E118" s="34" t="s">
        <v>215</v>
      </c>
      <c r="F118" s="34" t="s">
        <v>103</v>
      </c>
      <c r="G118" s="34">
        <v>12</v>
      </c>
      <c r="H118" s="71">
        <v>99</v>
      </c>
      <c r="I118" s="71">
        <v>1188</v>
      </c>
      <c r="J118" s="34" t="s">
        <v>11</v>
      </c>
      <c r="M118" s="45"/>
    </row>
    <row r="119" spans="1:13" ht="26.45" customHeight="1" x14ac:dyDescent="0.25">
      <c r="A119" s="61"/>
      <c r="B119" s="78"/>
      <c r="C119" s="79"/>
      <c r="D119" s="35"/>
      <c r="E119" s="34" t="s">
        <v>215</v>
      </c>
      <c r="F119" s="34" t="s">
        <v>103</v>
      </c>
      <c r="G119" s="34">
        <v>29</v>
      </c>
      <c r="H119" s="71">
        <v>82</v>
      </c>
      <c r="I119" s="71">
        <v>2320</v>
      </c>
      <c r="J119" s="34" t="s">
        <v>11</v>
      </c>
      <c r="M119" s="45"/>
    </row>
    <row r="120" spans="1:13" ht="30.6" customHeight="1" x14ac:dyDescent="0.25">
      <c r="A120" s="29"/>
      <c r="B120" s="80" t="s">
        <v>98</v>
      </c>
      <c r="C120" s="29"/>
      <c r="D120" s="29"/>
      <c r="E120" s="29"/>
      <c r="F120" s="29"/>
      <c r="G120" s="29"/>
      <c r="H120" s="29"/>
      <c r="I120" s="81">
        <f>SUM(I51:I119)</f>
        <v>352822.79000000004</v>
      </c>
      <c r="J120" s="29"/>
    </row>
    <row r="121" spans="1:13" ht="13.9" customHeight="1" x14ac:dyDescent="0.25">
      <c r="A121" s="84"/>
      <c r="B121" s="85"/>
      <c r="C121" s="84"/>
      <c r="D121" s="84"/>
      <c r="E121" s="84"/>
      <c r="F121" s="84"/>
      <c r="G121" s="84"/>
      <c r="H121" s="84"/>
      <c r="I121" s="86"/>
      <c r="J121" s="84"/>
    </row>
    <row r="122" spans="1:13" ht="30.6" customHeight="1" x14ac:dyDescent="0.25">
      <c r="A122" s="105" t="s">
        <v>230</v>
      </c>
      <c r="B122" s="105"/>
      <c r="C122" s="105"/>
      <c r="D122" s="105"/>
      <c r="E122" s="105"/>
      <c r="F122" s="105"/>
      <c r="G122" s="105"/>
      <c r="H122" s="105"/>
      <c r="I122" s="105"/>
      <c r="J122" s="105"/>
    </row>
    <row r="123" spans="1:13" ht="30.6" customHeight="1" x14ac:dyDescent="0.25"/>
    <row r="124" spans="1:13" ht="27" customHeight="1" x14ac:dyDescent="0.25"/>
    <row r="125" spans="1:13" ht="15.75" x14ac:dyDescent="0.25">
      <c r="A125" s="5"/>
      <c r="B125" s="99" t="s">
        <v>224</v>
      </c>
      <c r="C125" s="108"/>
      <c r="D125" s="108"/>
      <c r="E125" s="108"/>
      <c r="F125" s="108"/>
      <c r="G125" s="108"/>
      <c r="H125" s="108"/>
      <c r="I125" s="108"/>
      <c r="J125" s="109"/>
    </row>
    <row r="126" spans="1:13" ht="15.75" x14ac:dyDescent="0.25">
      <c r="A126" s="5"/>
      <c r="B126" s="99" t="s">
        <v>225</v>
      </c>
      <c r="C126" s="108"/>
      <c r="D126" s="108"/>
      <c r="E126" s="108"/>
      <c r="F126" s="108"/>
      <c r="G126" s="108"/>
      <c r="H126" s="108"/>
      <c r="I126" s="108"/>
      <c r="J126" s="109"/>
    </row>
    <row r="127" spans="1:13" ht="31.5" x14ac:dyDescent="0.25">
      <c r="A127" s="5" t="s">
        <v>77</v>
      </c>
      <c r="B127" s="10" t="s">
        <v>226</v>
      </c>
      <c r="C127" s="11" t="s">
        <v>17</v>
      </c>
      <c r="D127" s="12">
        <v>45443</v>
      </c>
      <c r="E127" s="22" t="s">
        <v>227</v>
      </c>
      <c r="F127" s="5" t="s">
        <v>103</v>
      </c>
      <c r="G127" s="13">
        <v>78</v>
      </c>
      <c r="H127" s="14">
        <v>275</v>
      </c>
      <c r="I127" s="28">
        <v>21450</v>
      </c>
      <c r="J127" s="5" t="s">
        <v>11</v>
      </c>
    </row>
    <row r="128" spans="1:13" ht="24.6" customHeight="1" x14ac:dyDescent="0.25">
      <c r="A128" s="5"/>
      <c r="B128" s="88" t="s">
        <v>98</v>
      </c>
      <c r="C128" s="11"/>
      <c r="D128" s="12"/>
      <c r="E128" s="22"/>
      <c r="F128" s="5"/>
      <c r="G128" s="13"/>
      <c r="H128" s="14"/>
      <c r="I128" s="89">
        <v>21450</v>
      </c>
      <c r="J128" s="5"/>
    </row>
    <row r="130" spans="1:10" ht="28.15" customHeight="1" x14ac:dyDescent="0.25">
      <c r="A130" s="105" t="s">
        <v>228</v>
      </c>
      <c r="B130" s="105"/>
      <c r="C130" s="105"/>
      <c r="D130" s="105"/>
      <c r="E130" s="105"/>
      <c r="F130" s="105"/>
      <c r="G130" s="105"/>
      <c r="H130" s="105"/>
      <c r="I130" s="105"/>
      <c r="J130" s="105"/>
    </row>
    <row r="131" spans="1:10" ht="27.6" customHeight="1" x14ac:dyDescent="0.25">
      <c r="A131" s="106" t="s">
        <v>231</v>
      </c>
      <c r="B131" s="107"/>
      <c r="C131" s="107"/>
      <c r="D131" s="107"/>
      <c r="E131" s="107"/>
      <c r="F131" s="107"/>
      <c r="G131" s="107"/>
      <c r="H131" s="107"/>
      <c r="I131" s="107"/>
      <c r="J131" s="107"/>
    </row>
    <row r="135" spans="1:10" ht="15.75" x14ac:dyDescent="0.25">
      <c r="A135" s="90" t="s">
        <v>232</v>
      </c>
      <c r="B135" s="90"/>
      <c r="C135" s="83"/>
      <c r="D135" s="83"/>
      <c r="E135" s="83"/>
      <c r="F135" s="83"/>
      <c r="G135" s="83"/>
      <c r="H135" s="98" t="s">
        <v>229</v>
      </c>
      <c r="I135" s="98"/>
    </row>
  </sheetData>
  <mergeCells count="14">
    <mergeCell ref="H135:I135"/>
    <mergeCell ref="B49:J49"/>
    <mergeCell ref="B8:J8"/>
    <mergeCell ref="A122:J122"/>
    <mergeCell ref="A131:J131"/>
    <mergeCell ref="B125:J125"/>
    <mergeCell ref="B126:J126"/>
    <mergeCell ref="A130:J130"/>
    <mergeCell ref="A1:J1"/>
    <mergeCell ref="B3:J3"/>
    <mergeCell ref="A4:J4"/>
    <mergeCell ref="B48:J48"/>
    <mergeCell ref="A46:J46"/>
    <mergeCell ref="B7:J7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2024-07-15T10:56:09Z</dcterms:modified>
</cp:coreProperties>
</file>