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11\Rizne 2025\сайт\"/>
    </mc:Choice>
  </mc:AlternateContent>
  <bookViews>
    <workbookView xWindow="-120" yWindow="-120" windowWidth="29040" windowHeight="15720"/>
  </bookViews>
  <sheets>
    <sheet name="Загальний фонд 01.01.2025" sheetId="1" r:id="rId1"/>
    <sheet name="Спеціальний фонд 01.01.2025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2" l="1"/>
  <c r="C16" i="1"/>
  <c r="D16" i="1"/>
  <c r="E15" i="1"/>
  <c r="E11" i="2" l="1"/>
  <c r="E10" i="2"/>
  <c r="E7" i="2" l="1"/>
  <c r="E12" i="1" l="1"/>
  <c r="E7" i="1"/>
  <c r="E6" i="1"/>
  <c r="D14" i="2"/>
  <c r="E13" i="2"/>
  <c r="E6" i="2" l="1"/>
  <c r="E16" i="1" l="1"/>
  <c r="E8" i="2" l="1"/>
  <c r="E9" i="2"/>
  <c r="E12" i="2"/>
  <c r="E14" i="2" l="1"/>
  <c r="E14" i="1"/>
  <c r="E13" i="1"/>
  <c r="E11" i="1"/>
  <c r="E10" i="1"/>
  <c r="E9" i="1"/>
  <c r="E8" i="1"/>
</calcChain>
</file>

<file path=xl/sharedStrings.xml><?xml version="1.0" encoding="utf-8"?>
<sst xmlns="http://schemas.openxmlformats.org/spreadsheetml/2006/main" count="44" uniqueCount="29">
  <si>
    <t>Код</t>
  </si>
  <si>
    <t>0100</t>
  </si>
  <si>
    <t>Державне управління</t>
  </si>
  <si>
    <t>1000</t>
  </si>
  <si>
    <t>Освіта</t>
  </si>
  <si>
    <t>2000</t>
  </si>
  <si>
    <t>Охорона здоров`я</t>
  </si>
  <si>
    <t>3000</t>
  </si>
  <si>
    <t>Соціальний захист та соціальне забезпечення</t>
  </si>
  <si>
    <t>4000</t>
  </si>
  <si>
    <t>Культура i мистецтво</t>
  </si>
  <si>
    <t>5000</t>
  </si>
  <si>
    <t>Фiзична культура i спорт</t>
  </si>
  <si>
    <t>6000</t>
  </si>
  <si>
    <t>Житлово-комунальне господарство</t>
  </si>
  <si>
    <t xml:space="preserve">Усього </t>
  </si>
  <si>
    <t>тис. гривень</t>
  </si>
  <si>
    <t>Видатки обласного бюджету</t>
  </si>
  <si>
    <t>Усього</t>
  </si>
  <si>
    <t>План на рік з врахуванням змін</t>
  </si>
  <si>
    <t xml:space="preserve">Кошторисні призначення на рік з врахуванням змін </t>
  </si>
  <si>
    <t>Економічна діяльність</t>
  </si>
  <si>
    <t>Інша діяльність</t>
  </si>
  <si>
    <t>Міжбюджетні трансферти</t>
  </si>
  <si>
    <t>% виконання річного плану</t>
  </si>
  <si>
    <t>Фізична культура і спорт</t>
  </si>
  <si>
    <t>Інформація про використання коштів загального фонду 
обласного бюджету Тернопільської області на 01.01.2025</t>
  </si>
  <si>
    <t>Касові видатки на 01.01.2025</t>
  </si>
  <si>
    <t>Інформація про використання коштів спеціального фонду 
обласного бюджету Тернопільської області на 01.01.2025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</si>
</sst>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7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 Cyr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Arial"/>
      <charset val="204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84">
    <xf numFmtId="0" fontId="0" fillId="0" borderId="0"/>
    <xf numFmtId="0" fontId="12" fillId="0" borderId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5" fillId="0" borderId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20" borderId="0" applyNumberFormat="0" applyBorder="0" applyAlignment="0" applyProtection="0"/>
    <xf numFmtId="0" fontId="16" fillId="8" borderId="2" applyNumberFormat="0" applyAlignment="0" applyProtection="0"/>
    <xf numFmtId="0" fontId="17" fillId="21" borderId="3" applyNumberFormat="0" applyAlignment="0" applyProtection="0"/>
    <xf numFmtId="0" fontId="18" fillId="21" borderId="2" applyNumberFormat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/>
    <xf numFmtId="0" fontId="23" fillId="0" borderId="7" applyNumberFormat="0" applyFill="0" applyAlignment="0" applyProtection="0"/>
    <xf numFmtId="0" fontId="24" fillId="22" borderId="8" applyNumberFormat="0" applyAlignment="0" applyProtection="0"/>
    <xf numFmtId="0" fontId="25" fillId="0" borderId="0" applyNumberFormat="0" applyFill="0" applyBorder="0" applyAlignment="0" applyProtection="0"/>
    <xf numFmtId="0" fontId="26" fillId="23" borderId="0" applyNumberFormat="0" applyBorder="0" applyAlignment="0" applyProtection="0"/>
    <xf numFmtId="0" fontId="13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2" fillId="24" borderId="9" applyNumberFormat="0" applyFont="0" applyAlignment="0" applyProtection="0"/>
    <xf numFmtId="0" fontId="13" fillId="24" borderId="9" applyNumberFormat="0" applyFont="0" applyAlignment="0" applyProtection="0"/>
    <xf numFmtId="0" fontId="29" fillId="24" borderId="9" applyNumberFormat="0" applyFont="0" applyAlignment="0" applyProtection="0"/>
    <xf numFmtId="0" fontId="30" fillId="0" borderId="10" applyNumberFormat="0" applyFill="0" applyAlignment="0" applyProtection="0"/>
    <xf numFmtId="0" fontId="31" fillId="0" borderId="0"/>
    <xf numFmtId="0" fontId="32" fillId="0" borderId="0" applyNumberFormat="0" applyFill="0" applyBorder="0" applyAlignment="0" applyProtection="0"/>
    <xf numFmtId="0" fontId="33" fillId="5" borderId="0" applyNumberFormat="0" applyBorder="0" applyAlignment="0" applyProtection="0"/>
    <xf numFmtId="0" fontId="15" fillId="0" borderId="0"/>
    <xf numFmtId="0" fontId="3" fillId="0" borderId="0"/>
    <xf numFmtId="0" fontId="36" fillId="0" borderId="0"/>
    <xf numFmtId="0" fontId="2" fillId="0" borderId="0"/>
    <xf numFmtId="0" fontId="1" fillId="0" borderId="0"/>
  </cellStyleXfs>
  <cellXfs count="29">
    <xf numFmtId="0" fontId="0" fillId="0" borderId="0" xfId="0"/>
    <xf numFmtId="0" fontId="0" fillId="0" borderId="0" xfId="0" applyAlignment="1">
      <alignment vertical="center"/>
    </xf>
    <xf numFmtId="0" fontId="5" fillId="2" borderId="0" xfId="0" applyFont="1" applyFill="1"/>
    <xf numFmtId="0" fontId="6" fillId="2" borderId="1" xfId="0" applyFont="1" applyFill="1" applyBorder="1" applyAlignment="1">
      <alignment vertical="center" wrapText="1"/>
    </xf>
    <xf numFmtId="0" fontId="4" fillId="2" borderId="0" xfId="0" applyFont="1" applyFill="1" applyAlignment="1">
      <alignment horizontal="center"/>
    </xf>
    <xf numFmtId="0" fontId="5" fillId="0" borderId="0" xfId="0" applyFont="1"/>
    <xf numFmtId="0" fontId="6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horizontal="right"/>
    </xf>
    <xf numFmtId="164" fontId="9" fillId="2" borderId="1" xfId="0" applyNumberFormat="1" applyFont="1" applyFill="1" applyBorder="1" applyAlignment="1">
      <alignment vertical="center" wrapText="1"/>
    </xf>
    <xf numFmtId="164" fontId="7" fillId="2" borderId="1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10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9" fillId="0" borderId="0" xfId="0" applyFont="1"/>
    <xf numFmtId="0" fontId="11" fillId="0" borderId="0" xfId="0" applyFont="1" applyAlignment="1">
      <alignment horizontal="center"/>
    </xf>
    <xf numFmtId="0" fontId="9" fillId="2" borderId="0" xfId="0" applyFont="1" applyFill="1" applyAlignment="1">
      <alignment horizontal="right"/>
    </xf>
    <xf numFmtId="0" fontId="34" fillId="0" borderId="1" xfId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vertical="center" wrapText="1"/>
    </xf>
    <xf numFmtId="164" fontId="35" fillId="2" borderId="1" xfId="0" applyNumberFormat="1" applyFont="1" applyFill="1" applyBorder="1" applyAlignment="1">
      <alignment vertical="center" wrapText="1"/>
    </xf>
    <xf numFmtId="0" fontId="5" fillId="2" borderId="0" xfId="0" applyFont="1" applyFill="1" applyAlignment="1">
      <alignment horizontal="center"/>
    </xf>
    <xf numFmtId="0" fontId="6" fillId="2" borderId="1" xfId="0" quotePrefix="1" applyFont="1" applyFill="1" applyBorder="1" applyAlignment="1">
      <alignment horizontal="center" vertical="center" wrapText="1"/>
    </xf>
    <xf numFmtId="0" fontId="9" fillId="2" borderId="1" xfId="0" quotePrefix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2" borderId="0" xfId="0" applyFont="1" applyFill="1" applyAlignment="1">
      <alignment horizontal="center" wrapText="1"/>
    </xf>
    <xf numFmtId="0" fontId="4" fillId="0" borderId="0" xfId="0" applyFont="1" applyAlignment="1">
      <alignment horizontal="center"/>
    </xf>
  </cellXfs>
  <cellStyles count="84">
    <cellStyle name="20% - Акцент1" xfId="2"/>
    <cellStyle name="20% — акцент1" xfId="3"/>
    <cellStyle name="20% - Акцент1_Додаток 1 " xfId="4"/>
    <cellStyle name="20% - Акцент2" xfId="5"/>
    <cellStyle name="20% — акцент2" xfId="6"/>
    <cellStyle name="20% - Акцент2_Додаток 1 " xfId="7"/>
    <cellStyle name="20% - Акцент3" xfId="8"/>
    <cellStyle name="20% — акцент3" xfId="9"/>
    <cellStyle name="20% - Акцент3_Додаток 1 " xfId="10"/>
    <cellStyle name="20% - Акцент4" xfId="11"/>
    <cellStyle name="20% — акцент4" xfId="12"/>
    <cellStyle name="20% - Акцент4_Додаток 1 " xfId="13"/>
    <cellStyle name="20% - Акцент5" xfId="14"/>
    <cellStyle name="20% — акцент5" xfId="15"/>
    <cellStyle name="20% - Акцент5_Додаток 1 " xfId="16"/>
    <cellStyle name="20% - Акцент6" xfId="17"/>
    <cellStyle name="20% — акцент6" xfId="18"/>
    <cellStyle name="20% - Акцент6_Додаток 1 " xfId="19"/>
    <cellStyle name="40% - Акцент1" xfId="20"/>
    <cellStyle name="40% — акцент1" xfId="21"/>
    <cellStyle name="40% - Акцент1_Додаток 1 " xfId="22"/>
    <cellStyle name="40% - Акцент2" xfId="23"/>
    <cellStyle name="40% — акцент2" xfId="24"/>
    <cellStyle name="40% - Акцент2_Додаток 1 " xfId="25"/>
    <cellStyle name="40% - Акцент3" xfId="26"/>
    <cellStyle name="40% — акцент3" xfId="27"/>
    <cellStyle name="40% - Акцент3_Додаток 1 " xfId="28"/>
    <cellStyle name="40% - Акцент4" xfId="29"/>
    <cellStyle name="40% — акцент4" xfId="30"/>
    <cellStyle name="40% - Акцент4_Додаток 1 " xfId="31"/>
    <cellStyle name="40% - Акцент5" xfId="32"/>
    <cellStyle name="40% — акцент5" xfId="33"/>
    <cellStyle name="40% - Акцент5_Додаток 1 " xfId="34"/>
    <cellStyle name="40% - Акцент6" xfId="35"/>
    <cellStyle name="40% — акцент6" xfId="36"/>
    <cellStyle name="40% - Акцент6_Додаток 1 " xfId="37"/>
    <cellStyle name="60% - Акцент1" xfId="38"/>
    <cellStyle name="60% — акцент1" xfId="39"/>
    <cellStyle name="60% - Акцент2" xfId="40"/>
    <cellStyle name="60% — акцент2" xfId="41"/>
    <cellStyle name="60% - Акцент3" xfId="42"/>
    <cellStyle name="60% — акцент3" xfId="43"/>
    <cellStyle name="60% - Акцент4" xfId="44"/>
    <cellStyle name="60% — акцент4" xfId="45"/>
    <cellStyle name="60% - Акцент5" xfId="46"/>
    <cellStyle name="60% — акцент5" xfId="47"/>
    <cellStyle name="60% - Акцент6" xfId="48"/>
    <cellStyle name="60% — акцент6" xfId="49"/>
    <cellStyle name="Normal_Доходи" xfId="50"/>
    <cellStyle name="Акцент1" xfId="51"/>
    <cellStyle name="Акцент2" xfId="52"/>
    <cellStyle name="Акцент3" xfId="53"/>
    <cellStyle name="Акцент4" xfId="54"/>
    <cellStyle name="Акцент5" xfId="55"/>
    <cellStyle name="Акцент6" xfId="56"/>
    <cellStyle name="Ввод " xfId="57"/>
    <cellStyle name="Вывод" xfId="58"/>
    <cellStyle name="Вычисление" xfId="59"/>
    <cellStyle name="Заголовок 1 2" xfId="60"/>
    <cellStyle name="Заголовок 2 2" xfId="61"/>
    <cellStyle name="Заголовок 3 2" xfId="62"/>
    <cellStyle name="Заголовок 4 2" xfId="63"/>
    <cellStyle name="Звичайний" xfId="0" builtinId="0"/>
    <cellStyle name="Звичайний 2" xfId="1"/>
    <cellStyle name="Звичайний 2 2" xfId="79"/>
    <cellStyle name="Звичайний 2 3" xfId="81"/>
    <cellStyle name="Звичайний 3" xfId="64"/>
    <cellStyle name="Звичайний 4" xfId="80"/>
    <cellStyle name="Звичайний 5" xfId="82"/>
    <cellStyle name="Звичайний 6" xfId="83"/>
    <cellStyle name="Итог" xfId="65"/>
    <cellStyle name="Контрольная ячейка" xfId="66"/>
    <cellStyle name="Название" xfId="67"/>
    <cellStyle name="Нейтральный" xfId="68"/>
    <cellStyle name="Обычный 2" xfId="69"/>
    <cellStyle name="Плохой" xfId="70"/>
    <cellStyle name="Пояснение" xfId="71"/>
    <cellStyle name="Примечание" xfId="72"/>
    <cellStyle name="Примечание 2" xfId="73"/>
    <cellStyle name="Примечание_Xl0000003_1" xfId="74"/>
    <cellStyle name="Связанная ячейка" xfId="75"/>
    <cellStyle name="Стиль 1" xfId="76"/>
    <cellStyle name="Текст предупреждения" xfId="77"/>
    <cellStyle name="Хороший" xfId="7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17"/>
  <sheetViews>
    <sheetView tabSelected="1" zoomScale="112" zoomScaleNormal="112" workbookViewId="0">
      <selection activeCell="A2" sqref="A2:E2"/>
    </sheetView>
  </sheetViews>
  <sheetFormatPr defaultRowHeight="15" x14ac:dyDescent="0.25"/>
  <cols>
    <col min="1" max="1" width="10.7109375" style="24" customWidth="1"/>
    <col min="2" max="2" width="50.7109375" customWidth="1"/>
    <col min="3" max="3" width="25.5703125" customWidth="1"/>
    <col min="4" max="4" width="23.7109375" customWidth="1"/>
    <col min="5" max="5" width="20.7109375" customWidth="1"/>
  </cols>
  <sheetData>
    <row r="2" spans="1:5" ht="63.75" customHeight="1" x14ac:dyDescent="0.35">
      <c r="A2" s="27" t="s">
        <v>26</v>
      </c>
      <c r="B2" s="27"/>
      <c r="C2" s="27"/>
      <c r="D2" s="27"/>
      <c r="E2" s="27"/>
    </row>
    <row r="3" spans="1:5" ht="18.75" customHeight="1" x14ac:dyDescent="0.3">
      <c r="A3" s="4"/>
      <c r="B3" s="4"/>
      <c r="C3" s="4"/>
      <c r="D3" s="4"/>
      <c r="E3" s="4"/>
    </row>
    <row r="4" spans="1:5" ht="20.25" x14ac:dyDescent="0.3">
      <c r="A4" s="20"/>
      <c r="B4" s="2"/>
      <c r="C4" s="2"/>
      <c r="D4" s="2"/>
      <c r="E4" s="16" t="s">
        <v>16</v>
      </c>
    </row>
    <row r="5" spans="1:5" s="15" customFormat="1" ht="60.75" x14ac:dyDescent="0.35">
      <c r="A5" s="13" t="s">
        <v>0</v>
      </c>
      <c r="B5" s="13" t="s">
        <v>17</v>
      </c>
      <c r="C5" s="13" t="s">
        <v>19</v>
      </c>
      <c r="D5" s="13" t="s">
        <v>27</v>
      </c>
      <c r="E5" s="17" t="s">
        <v>24</v>
      </c>
    </row>
    <row r="6" spans="1:5" ht="20.25" x14ac:dyDescent="0.25">
      <c r="A6" s="21" t="s">
        <v>1</v>
      </c>
      <c r="B6" s="3" t="s">
        <v>2</v>
      </c>
      <c r="C6" s="9">
        <v>40548.47</v>
      </c>
      <c r="D6" s="9">
        <v>40001.56</v>
      </c>
      <c r="E6" s="9">
        <f>D6/C6*100</f>
        <v>98.651219145876524</v>
      </c>
    </row>
    <row r="7" spans="1:5" ht="20.25" x14ac:dyDescent="0.25">
      <c r="A7" s="21" t="s">
        <v>3</v>
      </c>
      <c r="B7" s="3" t="s">
        <v>4</v>
      </c>
      <c r="C7" s="9">
        <v>1001494.27</v>
      </c>
      <c r="D7" s="9">
        <v>993982.08</v>
      </c>
      <c r="E7" s="9">
        <f>D7/C7*100</f>
        <v>99.249901849163848</v>
      </c>
    </row>
    <row r="8" spans="1:5" ht="20.25" x14ac:dyDescent="0.25">
      <c r="A8" s="21" t="s">
        <v>5</v>
      </c>
      <c r="B8" s="3" t="s">
        <v>6</v>
      </c>
      <c r="C8" s="9">
        <v>210047.88</v>
      </c>
      <c r="D8" s="9">
        <v>208465.12</v>
      </c>
      <c r="E8" s="9">
        <f t="shared" ref="E8:E14" si="0">D8/C8*100</f>
        <v>99.246476565247875</v>
      </c>
    </row>
    <row r="9" spans="1:5" ht="37.5" x14ac:dyDescent="0.25">
      <c r="A9" s="21" t="s">
        <v>7</v>
      </c>
      <c r="B9" s="3" t="s">
        <v>8</v>
      </c>
      <c r="C9" s="9">
        <v>179828.86</v>
      </c>
      <c r="D9" s="9">
        <v>176956.54</v>
      </c>
      <c r="E9" s="9">
        <f t="shared" si="0"/>
        <v>98.40274803499284</v>
      </c>
    </row>
    <row r="10" spans="1:5" ht="20.25" x14ac:dyDescent="0.25">
      <c r="A10" s="21" t="s">
        <v>9</v>
      </c>
      <c r="B10" s="3" t="s">
        <v>10</v>
      </c>
      <c r="C10" s="9">
        <v>158981.1</v>
      </c>
      <c r="D10" s="9">
        <v>157858.85</v>
      </c>
      <c r="E10" s="9">
        <f t="shared" si="0"/>
        <v>99.294098480888607</v>
      </c>
    </row>
    <row r="11" spans="1:5" ht="20.25" x14ac:dyDescent="0.25">
      <c r="A11" s="21" t="s">
        <v>11</v>
      </c>
      <c r="B11" s="3" t="s">
        <v>12</v>
      </c>
      <c r="C11" s="9">
        <v>49552.4</v>
      </c>
      <c r="D11" s="9">
        <v>49499.6</v>
      </c>
      <c r="E11" s="9">
        <f t="shared" si="0"/>
        <v>99.893446129753556</v>
      </c>
    </row>
    <row r="12" spans="1:5" ht="20.25" x14ac:dyDescent="0.25">
      <c r="A12" s="21" t="s">
        <v>13</v>
      </c>
      <c r="B12" s="3" t="s">
        <v>14</v>
      </c>
      <c r="C12" s="9">
        <v>200</v>
      </c>
      <c r="D12" s="9">
        <v>200</v>
      </c>
      <c r="E12" s="9">
        <f>D12/C12*100</f>
        <v>100</v>
      </c>
    </row>
    <row r="13" spans="1:5" ht="20.25" x14ac:dyDescent="0.25">
      <c r="A13" s="21">
        <v>7000</v>
      </c>
      <c r="B13" s="3" t="s">
        <v>21</v>
      </c>
      <c r="C13" s="9">
        <v>64764.49</v>
      </c>
      <c r="D13" s="9">
        <v>50295.11</v>
      </c>
      <c r="E13" s="9">
        <f t="shared" si="0"/>
        <v>77.658466854290069</v>
      </c>
    </row>
    <row r="14" spans="1:5" ht="20.25" x14ac:dyDescent="0.25">
      <c r="A14" s="21">
        <v>8000</v>
      </c>
      <c r="B14" s="3" t="s">
        <v>22</v>
      </c>
      <c r="C14" s="9">
        <v>60940.3</v>
      </c>
      <c r="D14" s="9">
        <v>4883.5200000000004</v>
      </c>
      <c r="E14" s="9">
        <f t="shared" si="0"/>
        <v>8.0136133232032005</v>
      </c>
    </row>
    <row r="15" spans="1:5" ht="20.25" x14ac:dyDescent="0.25">
      <c r="A15" s="21">
        <v>9000</v>
      </c>
      <c r="B15" s="3" t="s">
        <v>23</v>
      </c>
      <c r="C15" s="18">
        <v>334168.40000000002</v>
      </c>
      <c r="D15" s="9">
        <v>319175.40999999997</v>
      </c>
      <c r="E15" s="9">
        <f>D15/C15*100</f>
        <v>95.513342973183569</v>
      </c>
    </row>
    <row r="16" spans="1:5" s="12" customFormat="1" ht="21" x14ac:dyDescent="0.35">
      <c r="A16" s="22"/>
      <c r="B16" s="11" t="s">
        <v>15</v>
      </c>
      <c r="C16" s="10">
        <f>C6+C7+C8+C9+C10+C11+C12+C13+C14+C15</f>
        <v>2100526.17</v>
      </c>
      <c r="D16" s="10">
        <f>D6+D7+D8+D9+D10+D11+D12+D13+D14+D15</f>
        <v>2001317.79</v>
      </c>
      <c r="E16" s="10">
        <f>D16/C16*100</f>
        <v>95.276974816267114</v>
      </c>
    </row>
    <row r="17" spans="1:5" x14ac:dyDescent="0.25">
      <c r="A17" s="23"/>
      <c r="B17" s="1"/>
      <c r="C17" s="1"/>
      <c r="D17" s="1"/>
      <c r="E17" s="1"/>
    </row>
  </sheetData>
  <mergeCells count="1">
    <mergeCell ref="A2:E2"/>
  </mergeCells>
  <pageMargins left="0.32" right="0.33" top="0.39370078740157499" bottom="0.39370078740157499" header="0" footer="0"/>
  <pageSetup paperSize="9" fitToHeight="50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view="pageBreakPreview" zoomScaleNormal="100" zoomScaleSheetLayoutView="100" workbookViewId="0">
      <selection activeCell="C13" sqref="C13"/>
    </sheetView>
  </sheetViews>
  <sheetFormatPr defaultRowHeight="15" x14ac:dyDescent="0.25"/>
  <cols>
    <col min="1" max="1" width="9.140625" style="24" customWidth="1"/>
    <col min="2" max="2" width="56.42578125" customWidth="1"/>
    <col min="3" max="3" width="30.140625" customWidth="1"/>
    <col min="4" max="4" width="23.7109375" customWidth="1"/>
    <col min="5" max="5" width="25.28515625" customWidth="1"/>
  </cols>
  <sheetData>
    <row r="1" spans="1:10" ht="18.75" x14ac:dyDescent="0.3">
      <c r="A1" s="25"/>
      <c r="B1" s="6"/>
      <c r="C1" s="6"/>
      <c r="D1" s="6"/>
      <c r="E1" s="6"/>
    </row>
    <row r="2" spans="1:10" ht="60" customHeight="1" x14ac:dyDescent="0.35">
      <c r="A2" s="27" t="s">
        <v>28</v>
      </c>
      <c r="B2" s="27"/>
      <c r="C2" s="27"/>
      <c r="D2" s="27"/>
      <c r="E2" s="27"/>
      <c r="F2" s="7"/>
      <c r="G2" s="7"/>
      <c r="H2" s="5"/>
      <c r="I2" s="5"/>
      <c r="J2" s="5"/>
    </row>
    <row r="3" spans="1:10" ht="18.75" x14ac:dyDescent="0.3">
      <c r="A3" s="28"/>
      <c r="B3" s="28"/>
      <c r="C3" s="28"/>
      <c r="D3" s="28"/>
      <c r="E3" s="6"/>
      <c r="F3" s="5"/>
      <c r="G3" s="5"/>
      <c r="H3" s="5"/>
      <c r="I3" s="5"/>
      <c r="J3" s="5"/>
    </row>
    <row r="4" spans="1:10" ht="18.75" x14ac:dyDescent="0.3">
      <c r="A4" s="26"/>
      <c r="B4" s="5"/>
      <c r="C4" s="5"/>
      <c r="D4" s="5"/>
      <c r="E4" s="8" t="s">
        <v>16</v>
      </c>
      <c r="F4" s="5"/>
      <c r="G4" s="5"/>
      <c r="H4" s="5"/>
      <c r="I4" s="5"/>
      <c r="J4" s="5"/>
    </row>
    <row r="5" spans="1:10" s="12" customFormat="1" ht="60.75" x14ac:dyDescent="0.35">
      <c r="A5" s="13" t="s">
        <v>0</v>
      </c>
      <c r="B5" s="13" t="s">
        <v>17</v>
      </c>
      <c r="C5" s="13" t="s">
        <v>20</v>
      </c>
      <c r="D5" s="13" t="s">
        <v>27</v>
      </c>
      <c r="E5" s="17" t="s">
        <v>24</v>
      </c>
      <c r="F5" s="14"/>
      <c r="G5" s="14"/>
      <c r="H5" s="14"/>
      <c r="I5" s="14"/>
      <c r="J5" s="14"/>
    </row>
    <row r="6" spans="1:10" ht="20.25" x14ac:dyDescent="0.25">
      <c r="A6" s="21" t="s">
        <v>3</v>
      </c>
      <c r="B6" s="3" t="s">
        <v>4</v>
      </c>
      <c r="C6" s="9">
        <v>310814.72200000001</v>
      </c>
      <c r="D6" s="9">
        <v>274604.59999999998</v>
      </c>
      <c r="E6" s="9">
        <f t="shared" ref="E6:E14" si="0">D6/C6*100</f>
        <v>88.349933437194125</v>
      </c>
      <c r="F6" s="5"/>
      <c r="G6" s="5"/>
      <c r="H6" s="5"/>
      <c r="I6" s="5"/>
      <c r="J6" s="5"/>
    </row>
    <row r="7" spans="1:10" ht="20.25" x14ac:dyDescent="0.25">
      <c r="A7" s="21">
        <v>2000</v>
      </c>
      <c r="B7" s="3" t="s">
        <v>6</v>
      </c>
      <c r="C7" s="9">
        <v>92820.108999999997</v>
      </c>
      <c r="D7" s="9">
        <v>92170.11</v>
      </c>
      <c r="E7" s="9">
        <f t="shared" si="0"/>
        <v>99.29972178765702</v>
      </c>
      <c r="F7" s="5"/>
      <c r="G7" s="5"/>
      <c r="H7" s="5"/>
      <c r="I7" s="5"/>
      <c r="J7" s="5"/>
    </row>
    <row r="8" spans="1:10" ht="20.25" x14ac:dyDescent="0.25">
      <c r="A8" s="21" t="s">
        <v>7</v>
      </c>
      <c r="B8" s="3" t="s">
        <v>8</v>
      </c>
      <c r="C8" s="9">
        <v>48980.002</v>
      </c>
      <c r="D8" s="9">
        <v>46058.07</v>
      </c>
      <c r="E8" s="9">
        <f t="shared" si="0"/>
        <v>94.03443878993717</v>
      </c>
      <c r="F8" s="5"/>
      <c r="G8" s="5"/>
      <c r="H8" s="5"/>
      <c r="I8" s="5"/>
      <c r="J8" s="5"/>
    </row>
    <row r="9" spans="1:10" ht="20.25" x14ac:dyDescent="0.25">
      <c r="A9" s="21" t="s">
        <v>9</v>
      </c>
      <c r="B9" s="3" t="s">
        <v>10</v>
      </c>
      <c r="C9" s="9">
        <v>4357.9859999999999</v>
      </c>
      <c r="D9" s="9">
        <v>4122.95</v>
      </c>
      <c r="E9" s="9">
        <f t="shared" si="0"/>
        <v>94.606774780827649</v>
      </c>
      <c r="F9" s="5"/>
      <c r="G9" s="5"/>
      <c r="H9" s="5"/>
      <c r="I9" s="5"/>
      <c r="J9" s="5"/>
    </row>
    <row r="10" spans="1:10" ht="20.25" x14ac:dyDescent="0.25">
      <c r="A10" s="21">
        <v>5000</v>
      </c>
      <c r="B10" s="3" t="s">
        <v>25</v>
      </c>
      <c r="C10" s="19">
        <v>282.85300000000001</v>
      </c>
      <c r="D10" s="9">
        <v>282.85000000000002</v>
      </c>
      <c r="E10" s="9">
        <f t="shared" si="0"/>
        <v>99.998939378405041</v>
      </c>
      <c r="F10" s="5"/>
      <c r="G10" s="5"/>
      <c r="H10" s="5"/>
      <c r="I10" s="5"/>
      <c r="J10" s="5"/>
    </row>
    <row r="11" spans="1:10" ht="20.25" x14ac:dyDescent="0.25">
      <c r="A11" s="21">
        <v>7000</v>
      </c>
      <c r="B11" s="3" t="s">
        <v>21</v>
      </c>
      <c r="C11" s="9">
        <v>345676.16899999999</v>
      </c>
      <c r="D11" s="9">
        <v>245649.43</v>
      </c>
      <c r="E11" s="9">
        <f t="shared" si="0"/>
        <v>71.063455346266579</v>
      </c>
      <c r="F11" s="5"/>
      <c r="G11" s="5"/>
      <c r="H11" s="5"/>
      <c r="I11" s="5"/>
      <c r="J11" s="5"/>
    </row>
    <row r="12" spans="1:10" ht="20.25" x14ac:dyDescent="0.25">
      <c r="A12" s="21">
        <v>8000</v>
      </c>
      <c r="B12" s="3" t="s">
        <v>22</v>
      </c>
      <c r="C12" s="9">
        <v>1340</v>
      </c>
      <c r="D12" s="9">
        <v>802.65</v>
      </c>
      <c r="E12" s="9">
        <f t="shared" si="0"/>
        <v>59.899253731343279</v>
      </c>
      <c r="F12" s="5"/>
      <c r="G12" s="5"/>
      <c r="H12" s="5"/>
      <c r="I12" s="5"/>
      <c r="J12" s="5"/>
    </row>
    <row r="13" spans="1:10" ht="20.25" x14ac:dyDescent="0.25">
      <c r="A13" s="21">
        <v>9000</v>
      </c>
      <c r="B13" s="3" t="s">
        <v>23</v>
      </c>
      <c r="C13" s="9">
        <v>116770.8</v>
      </c>
      <c r="D13" s="9">
        <v>96267.21</v>
      </c>
      <c r="E13" s="9">
        <f t="shared" si="0"/>
        <v>82.441166798548963</v>
      </c>
      <c r="F13" s="5"/>
      <c r="G13" s="5"/>
      <c r="H13" s="5"/>
      <c r="I13" s="5"/>
      <c r="J13" s="5"/>
    </row>
    <row r="14" spans="1:10" ht="24.75" customHeight="1" x14ac:dyDescent="0.25">
      <c r="A14" s="21"/>
      <c r="B14" s="11" t="s">
        <v>18</v>
      </c>
      <c r="C14" s="10">
        <f>SUM(C6:C13)</f>
        <v>921042.64100000006</v>
      </c>
      <c r="D14" s="10">
        <f>SUM(D6:D13)</f>
        <v>759957.87</v>
      </c>
      <c r="E14" s="10">
        <f t="shared" si="0"/>
        <v>82.510606585477291</v>
      </c>
      <c r="F14" s="5"/>
      <c r="G14" s="5"/>
      <c r="H14" s="5"/>
      <c r="I14" s="5"/>
      <c r="J14" s="5"/>
    </row>
    <row r="16" spans="1:10" ht="18.75" x14ac:dyDescent="0.3">
      <c r="B16" s="6"/>
    </row>
  </sheetData>
  <mergeCells count="2">
    <mergeCell ref="A3:D3"/>
    <mergeCell ref="A2:E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Загальний фонд 01.01.2025</vt:lpstr>
      <vt:lpstr>Спеціальний фонд 01.01.2025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Лень Світлана Андріївна</dc:creator>
  <cp:lastModifiedBy>Войнаровська Оксана Вікторівна</cp:lastModifiedBy>
  <cp:lastPrinted>2024-12-03T13:19:57Z</cp:lastPrinted>
  <dcterms:created xsi:type="dcterms:W3CDTF">2021-04-02T06:22:40Z</dcterms:created>
  <dcterms:modified xsi:type="dcterms:W3CDTF">2025-01-24T07:26:38Z</dcterms:modified>
</cp:coreProperties>
</file>