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bookViews>
    <workbookView xWindow="-120" yWindow="-120" windowWidth="29040" windowHeight="15720"/>
  </bookViews>
  <sheets>
    <sheet name="Загальний фонд 01.01.2025" sheetId="1" r:id="rId1"/>
    <sheet name="Спеціальний фонд 01.01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" l="1"/>
  <c r="C16" i="1"/>
  <c r="D16" i="1"/>
  <c r="E15" i="1"/>
  <c r="E11" i="2" l="1"/>
  <c r="E10" i="2"/>
  <c r="E7" i="2" l="1"/>
  <c r="E12" i="1" l="1"/>
  <c r="E7" i="1"/>
  <c r="E6" i="1"/>
  <c r="D14" i="2"/>
  <c r="E13" i="2"/>
  <c r="E6" i="2" l="1"/>
  <c r="E16" i="1" l="1"/>
  <c r="E8" i="2" l="1"/>
  <c r="E9" i="2"/>
  <c r="E12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<sst xmlns="http://schemas.openxmlformats.org/spreadsheetml/2006/main" count="44" uniqueCount="29">
  <si>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</si>
  <si>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</si>
  <si>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</si>
  <si>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</si>
  <si>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</si>
  <si>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</si>
  <si>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</si>
  <si>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</si>
  <si>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</si>
  <si>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</si>
  <si>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</si>
  <si>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</si>
  <si>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</si>
  <si>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</si>
  <si>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</si>
  <si>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</si>
  <si>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</si>
  <si>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</si>
  <si>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</si>
  <si>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</si>
  <si>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</si>
  <si>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</si>
  <si>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</si>
  <si>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</si>
  <si>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</si>
  <si>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</si>
  <si>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01.01.2025</t>
  </si>
  <si>
    <t>Касові видатки на 01.01.2025</t>
  </si>
  <si>
    <t>Інформація про використання коштів спеціального фонду 
обласного бюджету Тернопільської області на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</si>
</sst>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/>
    <cellStyle name="20% — акцент1" xfId="3"/>
    <cellStyle name="20% - Акцент1_Додаток 1 " xfId="4"/>
    <cellStyle name="20% - Акцент2" xfId="5"/>
    <cellStyle name="20% — акцент2" xfId="6"/>
    <cellStyle name="20% - Акцент2_Додаток 1 " xfId="7"/>
    <cellStyle name="20% - Акцент3" xfId="8"/>
    <cellStyle name="20% — акцент3" xfId="9"/>
    <cellStyle name="20% - Акцент3_Додаток 1 " xfId="10"/>
    <cellStyle name="20% - Акцент4" xfId="11"/>
    <cellStyle name="20% — акцент4" xfId="12"/>
    <cellStyle name="20% - Акцент4_Додаток 1 " xfId="13"/>
    <cellStyle name="20% - Акцент5" xfId="14"/>
    <cellStyle name="20% — акцент5" xfId="15"/>
    <cellStyle name="20% - Акцент5_Додаток 1 " xfId="16"/>
    <cellStyle name="20% - Акцент6" xfId="17"/>
    <cellStyle name="20% — акцент6" xfId="18"/>
    <cellStyle name="20% - Акцент6_Додаток 1 " xfId="19"/>
    <cellStyle name="40% - Акцент1" xfId="20"/>
    <cellStyle name="40% — акцент1" xfId="21"/>
    <cellStyle name="40% - Акцент1_Додаток 1 " xfId="22"/>
    <cellStyle name="40% - Акцент2" xfId="23"/>
    <cellStyle name="40% — акцент2" xfId="24"/>
    <cellStyle name="40% - Акцент2_Додаток 1 " xfId="25"/>
    <cellStyle name="40% - Акцент3" xfId="26"/>
    <cellStyle name="40% — акцент3" xfId="27"/>
    <cellStyle name="40% - Акцент3_Додаток 1 " xfId="28"/>
    <cellStyle name="40% - Акцент4" xfId="29"/>
    <cellStyle name="40% — акцент4" xfId="30"/>
    <cellStyle name="40% - Акцент4_Додаток 1 " xfId="31"/>
    <cellStyle name="40% - Акцент5" xfId="32"/>
    <cellStyle name="40% — акцент5" xfId="33"/>
    <cellStyle name="40% - Акцент5_Додаток 1 " xfId="34"/>
    <cellStyle name="40% - Акцент6" xfId="35"/>
    <cellStyle name="40% — акцент6" xfId="36"/>
    <cellStyle name="40% - Акцент6_Додаток 1 " xfId="37"/>
    <cellStyle name="60% - Акцент1" xfId="38"/>
    <cellStyle name="60% — акцент1" xfId="39"/>
    <cellStyle name="60% - Акцент2" xfId="40"/>
    <cellStyle name="60% — акцент2" xfId="41"/>
    <cellStyle name="60% - Акцент3" xfId="42"/>
    <cellStyle name="60% — акцент3" xfId="43"/>
    <cellStyle name="60% - Акцент4" xfId="44"/>
    <cellStyle name="60% — акцент4" xfId="45"/>
    <cellStyle name="60% - Акцент5" xfId="46"/>
    <cellStyle name="60% — акцент5" xfId="47"/>
    <cellStyle name="60% - Акцент6" xfId="48"/>
    <cellStyle name="60% — акцент6" xfId="49"/>
    <cellStyle name="Normal_Доходи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Заголовок 1 2" xfId="60"/>
    <cellStyle name="Заголовок 2 2" xfId="61"/>
    <cellStyle name="Заголовок 3 2" xfId="62"/>
    <cellStyle name="Заголовок 4 2" xfId="63"/>
    <cellStyle name="Звичайний" xfId="0" builtinId="0"/>
    <cellStyle name="Звичайний 2" xfId="1"/>
    <cellStyle name="Звичайний 2 2" xfId="79"/>
    <cellStyle name="Звичайний 2 3" xfId="81"/>
    <cellStyle name="Звичайний 3" xfId="64"/>
    <cellStyle name="Звичайний 4" xfId="80"/>
    <cellStyle name="Звичайний 5" xfId="82"/>
    <cellStyle name="Звичайний 6" xfId="83"/>
    <cellStyle name="Итог" xfId="65"/>
    <cellStyle name="Контрольная ячейка" xfId="66"/>
    <cellStyle name="Название" xfId="67"/>
    <cellStyle name="Нейтральный" xfId="68"/>
    <cellStyle name="Обычный 2" xfId="69"/>
    <cellStyle name="Плохой" xfId="70"/>
    <cellStyle name="Пояснение" xfId="71"/>
    <cellStyle name="Примечание" xfId="72"/>
    <cellStyle name="Примечание 2" xfId="73"/>
    <cellStyle name="Примечание_Xl0000003_1" xfId="74"/>
    <cellStyle name="Связанная ячейка" xfId="75"/>
    <cellStyle name="Стиль 1" xfId="76"/>
    <cellStyle name="Текст предупреждения" xfId="77"/>
    <cellStyle name="Хороший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"/>
  <sheetViews>
    <sheetView tabSelected="1" zoomScale="112" zoomScaleNormal="112" workbookViewId="0">
      <selection activeCell="A2" sqref="A2:E2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40548.47</v>
      </c>
      <c r="D6" s="9">
        <v>40001.56</v>
      </c>
      <c r="E6" s="9">
        <f>D6/C6*100</f>
        <v>98.651219145876524</v>
      </c>
    </row>
    <row r="7" spans="1:5" ht="20.25" x14ac:dyDescent="0.25">
      <c r="A7" s="21" t="s">
        <v>3</v>
      </c>
      <c r="B7" s="3" t="s">
        <v>4</v>
      </c>
      <c r="C7" s="9">
        <v>1001494.27</v>
      </c>
      <c r="D7" s="9">
        <v>993982.08</v>
      </c>
      <c r="E7" s="9">
        <f>D7/C7*100</f>
        <v>99.249901849163848</v>
      </c>
    </row>
    <row r="8" spans="1:5" ht="20.25" x14ac:dyDescent="0.25">
      <c r="A8" s="21" t="s">
        <v>5</v>
      </c>
      <c r="B8" s="3" t="s">
        <v>6</v>
      </c>
      <c r="C8" s="9">
        <v>210047.88</v>
      </c>
      <c r="D8" s="9">
        <v>208465.12</v>
      </c>
      <c r="E8" s="9">
        <f t="shared" ref="E8:E14" si="0">D8/C8*100</f>
        <v>99.246476565247875</v>
      </c>
    </row>
    <row r="9" spans="1:5" ht="37.5" x14ac:dyDescent="0.25">
      <c r="A9" s="21" t="s">
        <v>7</v>
      </c>
      <c r="B9" s="3" t="s">
        <v>8</v>
      </c>
      <c r="C9" s="9">
        <v>179828.86</v>
      </c>
      <c r="D9" s="9">
        <v>176956.54</v>
      </c>
      <c r="E9" s="9">
        <f t="shared" si="0"/>
        <v>98.40274803499284</v>
      </c>
    </row>
    <row r="10" spans="1:5" ht="20.25" x14ac:dyDescent="0.25">
      <c r="A10" s="21" t="s">
        <v>9</v>
      </c>
      <c r="B10" s="3" t="s">
        <v>10</v>
      </c>
      <c r="C10" s="9">
        <v>158981.1</v>
      </c>
      <c r="D10" s="9">
        <v>157858.85</v>
      </c>
      <c r="E10" s="9">
        <f t="shared" si="0"/>
        <v>99.294098480888607</v>
      </c>
    </row>
    <row r="11" spans="1:5" ht="20.25" x14ac:dyDescent="0.25">
      <c r="A11" s="21" t="s">
        <v>11</v>
      </c>
      <c r="B11" s="3" t="s">
        <v>12</v>
      </c>
      <c r="C11" s="9">
        <v>49552.4</v>
      </c>
      <c r="D11" s="9">
        <v>49499.6</v>
      </c>
      <c r="E11" s="9">
        <f t="shared" si="0"/>
        <v>99.893446129753556</v>
      </c>
    </row>
    <row r="12" spans="1:5" ht="20.25" x14ac:dyDescent="0.25">
      <c r="A12" s="21" t="s">
        <v>13</v>
      </c>
      <c r="B12" s="3" t="s">
        <v>14</v>
      </c>
      <c r="C12" s="9">
        <v>200</v>
      </c>
      <c r="D12" s="9">
        <v>200</v>
      </c>
      <c r="E12" s="9">
        <f>D12/C12*100</f>
        <v>100</v>
      </c>
    </row>
    <row r="13" spans="1:5" ht="20.25" x14ac:dyDescent="0.25">
      <c r="A13" s="21">
        <v>7000</v>
      </c>
      <c r="B13" s="3" t="s">
        <v>21</v>
      </c>
      <c r="C13" s="9">
        <v>64764.49</v>
      </c>
      <c r="D13" s="9">
        <v>50295.11</v>
      </c>
      <c r="E13" s="9">
        <f t="shared" si="0"/>
        <v>77.658466854290069</v>
      </c>
    </row>
    <row r="14" spans="1:5" ht="20.25" x14ac:dyDescent="0.25">
      <c r="A14" s="21">
        <v>8000</v>
      </c>
      <c r="B14" s="3" t="s">
        <v>22</v>
      </c>
      <c r="C14" s="9">
        <v>60940.3</v>
      </c>
      <c r="D14" s="9">
        <v>4883.5200000000004</v>
      </c>
      <c r="E14" s="9">
        <f t="shared" si="0"/>
        <v>8.0136133232032005</v>
      </c>
    </row>
    <row r="15" spans="1:5" ht="20.25" x14ac:dyDescent="0.25">
      <c r="A15" s="21">
        <v>9000</v>
      </c>
      <c r="B15" s="3" t="s">
        <v>23</v>
      </c>
      <c r="C15" s="18">
        <v>334168.40000000002</v>
      </c>
      <c r="D15" s="9">
        <v>319175.40999999997</v>
      </c>
      <c r="E15" s="9">
        <f>D15/C15*100</f>
        <v>95.513342973183569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2100526.17</v>
      </c>
      <c r="D16" s="10">
        <f>D6+D7+D8+D9+D10+D11+D12+D13+D14+D15</f>
        <v>2001317.79</v>
      </c>
      <c r="E16" s="10">
        <f>D16/C16*100</f>
        <v>95.276974816267114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0.75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310814.72200000001</v>
      </c>
      <c r="D6" s="9">
        <v>274604.59999999998</v>
      </c>
      <c r="E6" s="9">
        <f t="shared" ref="E6:E14" si="0">D6/C6*100</f>
        <v>88.349933437194125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92820.108999999997</v>
      </c>
      <c r="D7" s="9">
        <v>92170.11</v>
      </c>
      <c r="E7" s="9">
        <f t="shared" si="0"/>
        <v>99.29972178765702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48980.002</v>
      </c>
      <c r="D8" s="9">
        <v>46058.07</v>
      </c>
      <c r="E8" s="9">
        <f t="shared" si="0"/>
        <v>94.03443878993717</v>
      </c>
      <c r="F8" s="5"/>
      <c r="G8" s="5"/>
      <c r="H8" s="5"/>
      <c r="I8" s="5"/>
      <c r="J8" s="5"/>
    </row>
    <row r="9" spans="1:10" ht="20.25" x14ac:dyDescent="0.25">
      <c r="A9" s="21" t="s">
        <v>9</v>
      </c>
      <c r="B9" s="3" t="s">
        <v>10</v>
      </c>
      <c r="C9" s="9">
        <v>4357.9859999999999</v>
      </c>
      <c r="D9" s="9">
        <v>4122.95</v>
      </c>
      <c r="E9" s="9">
        <f t="shared" si="0"/>
        <v>94.606774780827649</v>
      </c>
      <c r="F9" s="5"/>
      <c r="G9" s="5"/>
      <c r="H9" s="5"/>
      <c r="I9" s="5"/>
      <c r="J9" s="5"/>
    </row>
    <row r="10" spans="1:10" ht="20.25" x14ac:dyDescent="0.25">
      <c r="A10" s="21">
        <v>5000</v>
      </c>
      <c r="B10" s="3" t="s">
        <v>25</v>
      </c>
      <c r="C10" s="19">
        <v>282.85300000000001</v>
      </c>
      <c r="D10" s="9">
        <v>282.85000000000002</v>
      </c>
      <c r="E10" s="9">
        <f t="shared" si="0"/>
        <v>99.998939378405041</v>
      </c>
      <c r="F10" s="5"/>
      <c r="G10" s="5"/>
      <c r="H10" s="5"/>
      <c r="I10" s="5"/>
      <c r="J10" s="5"/>
    </row>
    <row r="11" spans="1:10" ht="20.25" x14ac:dyDescent="0.25">
      <c r="A11" s="21">
        <v>7000</v>
      </c>
      <c r="B11" s="3" t="s">
        <v>21</v>
      </c>
      <c r="C11" s="9">
        <v>345676.16899999999</v>
      </c>
      <c r="D11" s="9">
        <v>245649.43</v>
      </c>
      <c r="E11" s="9">
        <f t="shared" si="0"/>
        <v>71.063455346266579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1340</v>
      </c>
      <c r="D12" s="9">
        <v>802.65</v>
      </c>
      <c r="E12" s="9">
        <f t="shared" si="0"/>
        <v>59.899253731343279</v>
      </c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116770.8</v>
      </c>
      <c r="D13" s="9">
        <v>96267.21</v>
      </c>
      <c r="E13" s="9">
        <f t="shared" si="0"/>
        <v>82.441166798548963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921042.64100000006</v>
      </c>
      <c r="D14" s="10">
        <f>SUM(D6:D13)</f>
        <v>759957.87</v>
      </c>
      <c r="E14" s="10">
        <f t="shared" si="0"/>
        <v>82.510606585477291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01.01.2025</vt:lpstr>
      <vt:lpstr>Спеціальний фонд 01.01.2025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Войнаровська Оксана Вікторівна</cp:lastModifiedBy>
  <cp:lastPrinted>2024-12-03T13:19:57Z</cp:lastPrinted>
  <dcterms:created xsi:type="dcterms:W3CDTF">2021-04-02T06:22:40Z</dcterms:created>
  <dcterms:modified xsi:type="dcterms:W3CDTF">2025-01-24T07:26:38Z</dcterms:modified>
</cp:coreProperties>
</file>