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Загальний фонд 01.03.2024" sheetId="1" r:id="rId1"/>
    <sheet name="Спеціальний фонд 01.03.2024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12" i="1" l="1"/>
  <c r="E7" i="1"/>
  <c r="E6" i="1"/>
  <c r="D13" i="2"/>
  <c r="C13" i="2"/>
  <c r="E12" i="2"/>
  <c r="E6" i="2" l="1"/>
  <c r="C16" i="1"/>
  <c r="D16" i="1" l="1"/>
  <c r="E16" i="1" s="1"/>
  <c r="E15" i="1" l="1"/>
  <c r="E8" i="2" l="1"/>
  <c r="E9" i="2"/>
  <c r="E11" i="2"/>
  <c r="E13" i="2" l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<sst xmlns="http://schemas.openxmlformats.org/spreadsheetml/2006/main" count="43" uniqueCount="28">
  <si>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</si>
  <si>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</si>
  <si>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</si>
  <si>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</si>
  <si>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</si>
  <si>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</si>
  <si>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</si>
  <si>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</si>
  <si>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</si>
  <si>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</si>
  <si>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</si>
  <si>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</si>
  <si>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</si>
  <si>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</si>
  <si>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</si>
  <si>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</si>
  <si>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</si>
  <si>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</si>
  <si>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</si>
  <si>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</si>
  <si>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</si>
  <si>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</si>
  <si>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</si>
  <si>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</si>
  <si>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</si>
  <si>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Касові видатки на 01.03.2024</t>
  </si>
  <si>
    <t>Інформація про використання коштів загального фонду 
обласного бюджету Тернопільської області на 01.03.2024</t>
  </si>
  <si>
    <t>Інформація про використання коштів спеціального фонду 
обласного бюджету Тернопільської області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</si>
</sst>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26</v>
      </c>
      <c r="B2" s="22"/>
      <c r="C2" s="22"/>
      <c r="D2" s="22"/>
      <c r="E2" s="22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19</v>
      </c>
      <c r="D5" s="15" t="s">
        <v>25</v>
      </c>
      <c r="E5" s="20" t="s">
        <v>24</v>
      </c>
    </row>
    <row r="6" spans="1:5" ht="20.25" x14ac:dyDescent="0.25">
      <c r="A6" s="3" t="s">
        <v>1</v>
      </c>
      <c r="B6" s="4" t="s">
        <v>2</v>
      </c>
      <c r="C6" s="10">
        <v>28937.599999999999</v>
      </c>
      <c r="D6" s="10">
        <v>2818</v>
      </c>
      <c r="E6" s="10">
        <f>D6/C6*100</f>
        <v>9.7381952891739463</v>
      </c>
    </row>
    <row r="7" spans="1:5" ht="20.25" x14ac:dyDescent="0.25">
      <c r="A7" s="3" t="s">
        <v>3</v>
      </c>
      <c r="B7" s="4" t="s">
        <v>4</v>
      </c>
      <c r="C7" s="10">
        <v>991359.84</v>
      </c>
      <c r="D7" s="10">
        <v>140023.95000000001</v>
      </c>
      <c r="E7" s="10">
        <f>D7/C7*100</f>
        <v>14.124432355460357</v>
      </c>
    </row>
    <row r="8" spans="1:5" ht="20.25" x14ac:dyDescent="0.25">
      <c r="A8" s="3" t="s">
        <v>5</v>
      </c>
      <c r="B8" s="4" t="s">
        <v>6</v>
      </c>
      <c r="C8" s="10">
        <v>190916.8</v>
      </c>
      <c r="D8" s="10">
        <v>30432.13</v>
      </c>
      <c r="E8" s="10">
        <f t="shared" ref="E8:E15" si="0">D8/C8*100</f>
        <v>15.939995851596089</v>
      </c>
    </row>
    <row r="9" spans="1:5" ht="37.5" x14ac:dyDescent="0.25">
      <c r="A9" s="3" t="s">
        <v>7</v>
      </c>
      <c r="B9" s="4" t="s">
        <v>8</v>
      </c>
      <c r="C9" s="10">
        <v>168688.08</v>
      </c>
      <c r="D9" s="10">
        <v>20467.78</v>
      </c>
      <c r="E9" s="10">
        <f t="shared" si="0"/>
        <v>12.133507002984443</v>
      </c>
    </row>
    <row r="10" spans="1:5" ht="20.25" x14ac:dyDescent="0.25">
      <c r="A10" s="3" t="s">
        <v>9</v>
      </c>
      <c r="B10" s="4" t="s">
        <v>10</v>
      </c>
      <c r="C10" s="10">
        <v>157621.9</v>
      </c>
      <c r="D10" s="10">
        <v>22263.56</v>
      </c>
      <c r="E10" s="10">
        <f t="shared" si="0"/>
        <v>14.124661611108611</v>
      </c>
    </row>
    <row r="11" spans="1:5" ht="20.25" x14ac:dyDescent="0.25">
      <c r="A11" s="3" t="s">
        <v>11</v>
      </c>
      <c r="B11" s="4" t="s">
        <v>12</v>
      </c>
      <c r="C11" s="10">
        <v>49698.1</v>
      </c>
      <c r="D11" s="10">
        <v>6729.87</v>
      </c>
      <c r="E11" s="10">
        <f t="shared" si="0"/>
        <v>13.541503598729127</v>
      </c>
    </row>
    <row r="12" spans="1:5" ht="20.25" x14ac:dyDescent="0.25">
      <c r="A12" s="3" t="s">
        <v>13</v>
      </c>
      <c r="B12" s="4" t="s">
        <v>14</v>
      </c>
      <c r="C12" s="10">
        <v>200</v>
      </c>
      <c r="D12" s="10"/>
      <c r="E12" s="10">
        <f>D12/C12*100</f>
        <v>0</v>
      </c>
    </row>
    <row r="13" spans="1:5" ht="20.25" x14ac:dyDescent="0.25">
      <c r="A13" s="19">
        <v>7000</v>
      </c>
      <c r="B13" s="4" t="s">
        <v>21</v>
      </c>
      <c r="C13" s="10">
        <v>35084</v>
      </c>
      <c r="D13" s="10">
        <v>3603.33</v>
      </c>
      <c r="E13" s="10">
        <f t="shared" si="0"/>
        <v>10.270579181393227</v>
      </c>
    </row>
    <row r="14" spans="1:5" ht="20.25" x14ac:dyDescent="0.25">
      <c r="A14" s="19">
        <v>8000</v>
      </c>
      <c r="B14" s="4" t="s">
        <v>22</v>
      </c>
      <c r="C14" s="10">
        <v>52627.1</v>
      </c>
      <c r="D14" s="10">
        <v>252.67</v>
      </c>
      <c r="E14" s="10">
        <f t="shared" si="0"/>
        <v>0.48011385768928938</v>
      </c>
    </row>
    <row r="15" spans="1:5" ht="20.25" x14ac:dyDescent="0.25">
      <c r="A15" s="19">
        <v>9000</v>
      </c>
      <c r="B15" s="4" t="s">
        <v>23</v>
      </c>
      <c r="C15" s="21">
        <v>48527.86</v>
      </c>
      <c r="D15" s="10">
        <v>12689.4</v>
      </c>
      <c r="E15" s="10">
        <f t="shared" si="0"/>
        <v>26.148690669648321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1723661.2800000003</v>
      </c>
      <c r="D16" s="11">
        <f t="shared" ref="D16" si="1">D6+D7+D8+D9+D10+D11+D12+D13+D14+D15</f>
        <v>239280.69</v>
      </c>
      <c r="E16" s="11">
        <f>D16/C16*100</f>
        <v>13.882117836980127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120" zoomScaleNormal="100" zoomScaleSheetLayoutView="120" workbookViewId="0">
      <selection activeCell="C11" sqref="C11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2" t="s">
        <v>27</v>
      </c>
      <c r="B2" s="22"/>
      <c r="C2" s="22"/>
      <c r="D2" s="22"/>
      <c r="E2" s="22"/>
      <c r="F2" s="8"/>
      <c r="G2" s="8"/>
      <c r="H2" s="6"/>
      <c r="I2" s="6"/>
      <c r="J2" s="6"/>
    </row>
    <row r="3" spans="1:10" ht="18.75" x14ac:dyDescent="0.3">
      <c r="A3" s="23"/>
      <c r="B3" s="23"/>
      <c r="C3" s="23"/>
      <c r="D3" s="23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20</v>
      </c>
      <c r="D5" s="15" t="s">
        <v>25</v>
      </c>
      <c r="E5" s="20" t="s">
        <v>24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92907.964999999997</v>
      </c>
      <c r="D6" s="10">
        <v>11706.040999999999</v>
      </c>
      <c r="E6" s="10">
        <f t="shared" ref="E6:E13" si="0">D6/C6*100</f>
        <v>12.599609732061184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7404.951</v>
      </c>
      <c r="D7" s="10">
        <v>7404.951</v>
      </c>
      <c r="E7" s="10">
        <f t="shared" si="0"/>
        <v>100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34946.023000000001</v>
      </c>
      <c r="D8" s="10">
        <v>3327.4160000000002</v>
      </c>
      <c r="E8" s="10">
        <f t="shared" si="0"/>
        <v>9.5215870486893461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1045.3130000000001</v>
      </c>
      <c r="D9" s="10">
        <v>177.22800000000001</v>
      </c>
      <c r="E9" s="10">
        <f t="shared" si="0"/>
        <v>16.954538975407367</v>
      </c>
      <c r="F9" s="6"/>
      <c r="G9" s="6"/>
      <c r="H9" s="6"/>
      <c r="I9" s="6"/>
      <c r="J9" s="6"/>
    </row>
    <row r="10" spans="1:10" ht="20.25" x14ac:dyDescent="0.25">
      <c r="A10" s="19">
        <v>7000</v>
      </c>
      <c r="B10" s="4" t="s">
        <v>21</v>
      </c>
      <c r="C10" s="10">
        <v>337174.05699999997</v>
      </c>
      <c r="D10" s="10"/>
      <c r="E10" s="10"/>
      <c r="F10" s="6"/>
      <c r="G10" s="6"/>
      <c r="H10" s="6"/>
      <c r="I10" s="6"/>
      <c r="J10" s="6"/>
    </row>
    <row r="11" spans="1:10" ht="20.25" x14ac:dyDescent="0.25">
      <c r="A11" s="19">
        <v>8000</v>
      </c>
      <c r="B11" s="4" t="s">
        <v>22</v>
      </c>
      <c r="C11" s="10">
        <v>1214</v>
      </c>
      <c r="D11" s="10">
        <v>0</v>
      </c>
      <c r="E11" s="10">
        <f t="shared" si="0"/>
        <v>0</v>
      </c>
      <c r="F11" s="6"/>
      <c r="G11" s="6"/>
      <c r="H11" s="6"/>
      <c r="I11" s="6"/>
      <c r="J11" s="6"/>
    </row>
    <row r="12" spans="1:10" ht="20.25" x14ac:dyDescent="0.25">
      <c r="A12" s="19">
        <v>9000</v>
      </c>
      <c r="B12" s="4" t="s">
        <v>23</v>
      </c>
      <c r="C12" s="10">
        <v>5160.3999999999996</v>
      </c>
      <c r="D12" s="10">
        <v>1883.376</v>
      </c>
      <c r="E12" s="10">
        <f t="shared" si="0"/>
        <v>36.496705681730099</v>
      </c>
      <c r="F12" s="6"/>
      <c r="G12" s="6"/>
      <c r="H12" s="6"/>
      <c r="I12" s="6"/>
      <c r="J12" s="6"/>
    </row>
    <row r="13" spans="1:10" ht="24.75" customHeight="1" x14ac:dyDescent="0.25">
      <c r="A13" s="3"/>
      <c r="B13" s="13" t="s">
        <v>18</v>
      </c>
      <c r="C13" s="11">
        <f>SUM(C6:C12)</f>
        <v>479852.70900000003</v>
      </c>
      <c r="D13" s="11">
        <f>SUM(D6:D12)</f>
        <v>24499.011999999999</v>
      </c>
      <c r="E13" s="11">
        <f t="shared" si="0"/>
        <v>5.105527496355136</v>
      </c>
      <c r="F13" s="6"/>
      <c r="G13" s="6"/>
      <c r="H13" s="6"/>
      <c r="I13" s="6"/>
      <c r="J13" s="6"/>
    </row>
    <row r="15" spans="1:10" ht="18.75" x14ac:dyDescent="0.3">
      <c r="B15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01.03.2024</vt:lpstr>
      <vt:lpstr>Спеціальний фонд 01.03.2024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2022-09-19T12:25:46Z</cp:lastPrinted>
  <dcterms:created xsi:type="dcterms:W3CDTF">2021-04-02T06:22:40Z</dcterms:created>
  <dcterms:modified xsi:type="dcterms:W3CDTF">2024-03-05T07:13:55Z</dcterms:modified>
</cp:coreProperties>
</file>