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na\Desktop\"/>
    </mc:Choice>
  </mc:AlternateContent>
  <xr:revisionPtr revIDLastSave="0" documentId="8_{871A3B67-3708-4D25-AAA9-913794082BED}" xr6:coauthVersionLast="45" xr6:coauthVersionMax="45" xr10:uidLastSave="{00000000-0000-0000-0000-000000000000}"/>
  <bookViews>
    <workbookView xWindow="-120" yWindow="-120" windowWidth="29040" windowHeight="15840" tabRatio="5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Лист1!$A$1:$E$57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9" i="1" l="1"/>
  <c r="D48" i="1"/>
  <c r="D50" i="1"/>
  <c r="D22" i="1"/>
  <c r="D7" i="1"/>
  <c r="D8" i="1"/>
  <c r="D47" i="1"/>
  <c r="D44" i="1"/>
  <c r="D36" i="1"/>
  <c r="D30" i="1"/>
  <c r="D9" i="1"/>
  <c r="D52" i="1" s="1"/>
  <c r="D10" i="1"/>
  <c r="D11" i="1"/>
  <c r="D14" i="1"/>
  <c r="D12" i="1"/>
  <c r="D13" i="1"/>
  <c r="D15" i="1"/>
  <c r="D16" i="1"/>
  <c r="D17" i="1"/>
  <c r="D18" i="1"/>
  <c r="D19" i="1"/>
  <c r="D20" i="1"/>
  <c r="D21" i="1"/>
  <c r="D23" i="1"/>
  <c r="D24" i="1"/>
  <c r="D27" i="1"/>
  <c r="D31" i="1"/>
  <c r="D32" i="1"/>
  <c r="D33" i="1"/>
  <c r="D34" i="1"/>
  <c r="D25" i="1"/>
  <c r="D26" i="1"/>
  <c r="D28" i="1"/>
  <c r="D29" i="1"/>
  <c r="D35" i="1"/>
  <c r="D37" i="1"/>
  <c r="D38" i="1"/>
  <c r="D39" i="1"/>
  <c r="D40" i="1"/>
  <c r="D41" i="1"/>
  <c r="D42" i="1"/>
  <c r="D43" i="1"/>
  <c r="D45" i="1"/>
  <c r="D46" i="1"/>
  <c r="D51" i="1"/>
  <c r="C52" i="1"/>
  <c r="E52" i="1"/>
</calcChain>
</file>

<file path=xl/sharedStrings.xml><?xml version="1.0" encoding="utf-8"?>
<sst xmlns="http://schemas.openxmlformats.org/spreadsheetml/2006/main" count="60" uniqueCount="60">
  <si>
    <t>про касові видатки та кредитування  державного бюджету в розрізі економічної класифікації</t>
  </si>
  <si>
    <t>КЕКВ</t>
  </si>
  <si>
    <t>Найменування видатків</t>
  </si>
  <si>
    <t>Державний бюджет</t>
  </si>
  <si>
    <t>Касові видатки загального фонду з початку року</t>
  </si>
  <si>
    <t>Разом касові видатки з  початку року</t>
  </si>
  <si>
    <t>Заробітна плата</t>
  </si>
  <si>
    <t>Грошове забезпечення військовослужбовців</t>
  </si>
  <si>
    <t>Суддівська винагорода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</si>
  <si>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</si>
  <si>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</si>
  <si>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</si>
  <si>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</si>
  <si>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</si>
  <si>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</si>
  <si>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</si>
  <si>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</si>
  <si>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</si>
  <si>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</si>
  <si>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</si>
  <si>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</t>
  </si>
  <si>
    <t>Дослідження і розробки, окремі заходи розвитку по реалізації державних  програм</t>
  </si>
  <si>
    <t>Окремі заходи по реалізації державних  програм, не віднесені до заходів розвитку</t>
  </si>
  <si>
    <t>Обслуговування внутрішніх боргових зобов'язань</t>
  </si>
  <si>
    <t>Обслуговування зовнішніх боргових зобов'язань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</si>
  <si>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</si>
  <si>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</si>
  <si>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Виплата пенсій і допомоги</t>
  </si>
  <si>
    <t>Стипендії</t>
  </si>
  <si>
    <t>Інші виплати населенню</t>
  </si>
  <si>
    <t>Інші поточні видатки</t>
  </si>
  <si>
    <t>Придбання обладнання і предметів довгострокового користування</t>
  </si>
  <si>
    <t>Капітальне будівництво (придбання) житла</t>
  </si>
  <si>
    <t>Капітальне будівництво (придбання) інших об'єктів</t>
  </si>
  <si>
    <t>Капітальний ремонт житлового фонду (приміщень)</t>
  </si>
  <si>
    <t>Капітальний ремонт інших об'єктів</t>
  </si>
  <si>
    <t>Реконструкція житлового фонду (приміщень)</t>
  </si>
  <si>
    <t>Реконструкція та реставрація інших об'єктів</t>
  </si>
  <si>
    <t>Реставрація пам'яток культури, історії та архітектури</t>
  </si>
  <si>
    <t>Створення державних запасів і резервів</t>
  </si>
  <si>
    <t>Придбання землі та нематеріальних активів</t>
  </si>
  <si>
    <t xml:space="preserve">Капітальні трансферти підприємствам </t>
  </si>
  <si>
    <t xml:space="preserve">Капітальні трансферти органам державного управління </t>
  </si>
  <si>
    <t>Капітальні трансферти урядам іноземних держав та міжнародним організаціям</t>
  </si>
  <si>
    <t>Капітальні трансферти населенню</t>
  </si>
  <si>
    <t>Надання інших внутрішніх кредитів</t>
  </si>
  <si>
    <t>Надання зовнішніх кредитів</t>
  </si>
  <si>
    <t>Всього</t>
  </si>
  <si>
    <t>ІНФОРМАЦІЯ</t>
  </si>
  <si>
    <t>Оплата енергосервісу</t>
  </si>
  <si>
    <t>Надання кредитів органам державного управління інших рівнів</t>
  </si>
  <si>
    <t>Надання кредитів підприємствам, установам, організаціям</t>
  </si>
  <si>
    <t xml:space="preserve">Субсидії та поточні трансферти підприємствам </t>
  </si>
  <si>
    <t>Касові видатки спеціального фонду з початку року</t>
  </si>
  <si>
    <r>
      <t>Виконавці</t>
    </r>
    <r>
      <rPr>
        <sz val="8"/>
        <rFont val="Arial"/>
        <family val="2"/>
        <charset val="204"/>
      </rPr>
      <t>:</t>
    </r>
    <r>
      <rPr>
        <sz val="8"/>
        <rFont val="Times New Roman"/>
        <family val="1"/>
        <charset val="204"/>
      </rPr>
      <t xml:space="preserve">  </t>
    </r>
  </si>
  <si>
    <t xml:space="preserve">станом  на 01.10.2025  </t>
  </si>
  <si>
    <t>тис. грн</t>
  </si>
  <si>
    <t xml:space="preserve">Дишкант Лілія, Галас Інна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</si>
  <si>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Тетяна КАСІЯН</t>
  </si>
  <si>
    <t xml:space="preserve">Заступник начальника управління - начальник відділу звітності про виконання місцевих бюджетів Управління консолідованої звітності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</si>
</sst>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4" formatCode="_-* #,##0_р_._-;\-* #,##0_р_._-;_-* \-_р_._-;_-@_-"/>
    <numFmt numFmtId="175" formatCode="_-* #,##0.00_р_._-;\-* #,##0.00_р_._-;_-* \-??_р_._-;_-@_-"/>
    <numFmt numFmtId="176" formatCode="#,##0.0"/>
    <numFmt numFmtId="177" formatCode="0.0"/>
  </numFmts>
  <fonts count="10" x14ac:knownFonts="1">
    <font>
      <sz val="10"/>
      <name val="Arial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Times New Roman"/>
      <family val="1"/>
      <charset val="204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174" fontId="7" fillId="0" borderId="0" applyFill="0" applyBorder="0" applyAlignment="0" applyProtection="0"/>
    <xf numFmtId="175" fontId="7" fillId="0" borderId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4" fillId="0" borderId="0" xfId="0" applyFont="1" applyFill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5" fillId="0" borderId="0" xfId="0" applyFont="1"/>
    <xf numFmtId="176" fontId="6" fillId="0" borderId="0" xfId="0" applyNumberFormat="1" applyFont="1" applyFill="1" applyBorder="1"/>
    <xf numFmtId="0" fontId="5" fillId="2" borderId="1" xfId="0" applyFont="1" applyFill="1" applyBorder="1" applyAlignment="1">
      <alignment vertical="top" wrapText="1"/>
    </xf>
    <xf numFmtId="0" fontId="4" fillId="0" borderId="0" xfId="2" applyFont="1" applyFill="1" applyBorder="1" applyAlignment="1" applyProtection="1">
      <alignment horizontal="left"/>
    </xf>
    <xf numFmtId="1" fontId="0" fillId="0" borderId="0" xfId="0" applyNumberFormat="1"/>
    <xf numFmtId="0" fontId="8" fillId="0" borderId="0" xfId="0" applyFont="1" applyBorder="1" applyAlignment="1">
      <alignment horizontal="left"/>
    </xf>
    <xf numFmtId="0" fontId="5" fillId="2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1" xfId="1" applyFont="1" applyFill="1" applyBorder="1" applyAlignment="1" applyProtection="1">
      <alignment wrapText="1"/>
    </xf>
    <xf numFmtId="0" fontId="5" fillId="0" borderId="1" xfId="1" applyFont="1" applyFill="1" applyBorder="1" applyAlignment="1" applyProtection="1">
      <alignment horizontal="left" wrapText="1"/>
    </xf>
    <xf numFmtId="49" fontId="6" fillId="0" borderId="1" xfId="1" applyNumberFormat="1" applyFont="1" applyFill="1" applyBorder="1" applyAlignment="1" applyProtection="1">
      <alignment horizontal="center" vertical="center" wrapText="1"/>
    </xf>
    <xf numFmtId="177" fontId="5" fillId="0" borderId="0" xfId="0" applyNumberFormat="1" applyFont="1" applyFill="1" applyBorder="1"/>
    <xf numFmtId="0" fontId="5" fillId="0" borderId="0" xfId="0" applyFont="1" applyBorder="1"/>
    <xf numFmtId="0" fontId="5" fillId="3" borderId="0" xfId="0" applyFont="1" applyFill="1"/>
    <xf numFmtId="0" fontId="3" fillId="3" borderId="0" xfId="0" applyFont="1" applyFill="1"/>
    <xf numFmtId="177" fontId="5" fillId="0" borderId="0" xfId="0" applyNumberFormat="1" applyFont="1" applyFill="1" applyBorder="1" applyAlignment="1">
      <alignment horizontal="center"/>
    </xf>
    <xf numFmtId="176" fontId="6" fillId="0" borderId="0" xfId="0" applyNumberFormat="1" applyFont="1" applyFill="1" applyBorder="1" applyAlignment="1">
      <alignment horizontal="righ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top" wrapText="1"/>
    </xf>
    <xf numFmtId="176" fontId="6" fillId="0" borderId="1" xfId="0" applyNumberFormat="1" applyFont="1" applyFill="1" applyBorder="1"/>
    <xf numFmtId="0" fontId="5" fillId="2" borderId="0" xfId="0" applyFont="1" applyFill="1" applyBorder="1" applyAlignment="1">
      <alignment horizontal="left" vertical="top" wrapText="1"/>
    </xf>
    <xf numFmtId="176" fontId="5" fillId="4" borderId="1" xfId="0" applyNumberFormat="1" applyFont="1" applyFill="1" applyBorder="1"/>
    <xf numFmtId="176" fontId="6" fillId="4" borderId="1" xfId="0" applyNumberFormat="1" applyFont="1" applyFill="1" applyBorder="1"/>
    <xf numFmtId="176" fontId="5" fillId="0" borderId="1" xfId="0" applyNumberFormat="1" applyFont="1" applyFill="1" applyBorder="1"/>
    <xf numFmtId="0" fontId="5" fillId="2" borderId="0" xfId="0" applyFont="1" applyFill="1" applyBorder="1" applyAlignment="1">
      <alignment horizontal="center" wrapText="1"/>
    </xf>
    <xf numFmtId="0" fontId="4" fillId="0" borderId="1" xfId="2" applyFont="1" applyFill="1" applyBorder="1" applyAlignment="1" applyProtection="1">
      <alignment horizontal="left"/>
    </xf>
    <xf numFmtId="0" fontId="4" fillId="0" borderId="0" xfId="2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center" vertical="center" wrapText="1"/>
    </xf>
    <xf numFmtId="49" fontId="6" fillId="0" borderId="1" xfId="1" applyNumberFormat="1" applyFont="1" applyFill="1" applyBorder="1" applyAlignment="1" applyProtection="1">
      <alignment horizontal="center" vertical="center" wrapText="1"/>
    </xf>
    <xf numFmtId="0" fontId="6" fillId="0" borderId="1" xfId="2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>
      <alignment horizontal="left" vertical="top" wrapText="1"/>
    </xf>
  </cellXfs>
  <cellStyles count="5">
    <cellStyle name="Звичайний" xfId="0" builtinId="0"/>
    <cellStyle name="Обычный_ZV1PIV98" xfId="1"/>
    <cellStyle name="Обычный_Додаток 4" xfId="2"/>
    <cellStyle name="Тысячи [0]_Розподіл (2)" xfId="3"/>
    <cellStyle name="Тысячи_Розподіл (2)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abSelected="1" view="pageBreakPreview" zoomScale="150" zoomScaleSheetLayoutView="150" workbookViewId="0">
      <selection activeCell="D52" sqref="D52"/>
    </sheetView>
  </sheetViews>
  <sheetFormatPr defaultRowHeight="15.75" x14ac:dyDescent="0.25"/>
  <cols>
    <col min="1" max="1" width="9.5703125" style="1" customWidth="1"/>
    <col min="2" max="2" width="31.85546875" style="1" customWidth="1"/>
    <col min="3" max="3" width="17.28515625" style="18" customWidth="1"/>
    <col min="4" max="4" width="17.140625" style="1" customWidth="1"/>
    <col min="5" max="5" width="23" style="1" customWidth="1"/>
    <col min="6" max="6" width="9.140625" style="1" customWidth="1"/>
    <col min="7" max="16384" width="9.140625" style="1"/>
  </cols>
  <sheetData>
    <row r="1" spans="1:6" x14ac:dyDescent="0.25">
      <c r="A1" s="31" t="s">
        <v>48</v>
      </c>
      <c r="B1" s="31"/>
      <c r="C1" s="31"/>
      <c r="D1" s="31"/>
      <c r="E1" s="31"/>
    </row>
    <row r="2" spans="1:6" x14ac:dyDescent="0.25">
      <c r="A2" s="31" t="s">
        <v>0</v>
      </c>
      <c r="B2" s="31"/>
      <c r="C2" s="31"/>
      <c r="D2" s="31"/>
      <c r="E2" s="31"/>
    </row>
    <row r="3" spans="1:6" x14ac:dyDescent="0.25">
      <c r="A3" s="32" t="s">
        <v>55</v>
      </c>
      <c r="B3" s="32"/>
      <c r="C3" s="32"/>
      <c r="D3" s="32"/>
      <c r="E3" s="32"/>
    </row>
    <row r="4" spans="1:6" ht="11.25" customHeight="1" x14ac:dyDescent="0.25">
      <c r="A4" s="2"/>
      <c r="B4" s="2"/>
      <c r="C4" s="2"/>
      <c r="D4" s="2"/>
      <c r="E4" s="3" t="s">
        <v>56</v>
      </c>
    </row>
    <row r="5" spans="1:6" ht="12" customHeight="1" x14ac:dyDescent="0.25">
      <c r="A5" s="33" t="s">
        <v>1</v>
      </c>
      <c r="B5" s="34" t="s">
        <v>2</v>
      </c>
      <c r="C5" s="35" t="s">
        <v>3</v>
      </c>
      <c r="D5" s="35"/>
      <c r="E5" s="35"/>
    </row>
    <row r="6" spans="1:6" ht="50.25" customHeight="1" x14ac:dyDescent="0.25">
      <c r="A6" s="33"/>
      <c r="B6" s="34"/>
      <c r="C6" s="14" t="s">
        <v>4</v>
      </c>
      <c r="D6" s="14" t="s">
        <v>53</v>
      </c>
      <c r="E6" s="14" t="s">
        <v>5</v>
      </c>
    </row>
    <row r="7" spans="1:6" s="4" customFormat="1" ht="12.75" x14ac:dyDescent="0.2">
      <c r="A7" s="10">
        <v>2111</v>
      </c>
      <c r="B7" s="6" t="s">
        <v>6</v>
      </c>
      <c r="C7" s="26">
        <v>1299563.02</v>
      </c>
      <c r="D7" s="28">
        <f t="shared" ref="D7:D12" si="0">E7-C7</f>
        <v>72689.679999999935</v>
      </c>
      <c r="E7" s="26">
        <v>1372252.7</v>
      </c>
      <c r="F7" s="8"/>
    </row>
    <row r="8" spans="1:6" s="4" customFormat="1" ht="27.75" customHeight="1" x14ac:dyDescent="0.2">
      <c r="A8" s="10">
        <v>2112</v>
      </c>
      <c r="B8" s="6" t="s">
        <v>7</v>
      </c>
      <c r="C8" s="26">
        <v>6861439.1100000003</v>
      </c>
      <c r="D8" s="28">
        <f t="shared" si="0"/>
        <v>863.38999999966472</v>
      </c>
      <c r="E8" s="26">
        <v>6862302.5</v>
      </c>
      <c r="F8" s="8"/>
    </row>
    <row r="9" spans="1:6" s="4" customFormat="1" ht="14.25" customHeight="1" x14ac:dyDescent="0.2">
      <c r="A9" s="10">
        <v>2113</v>
      </c>
      <c r="B9" s="6" t="s">
        <v>8</v>
      </c>
      <c r="C9" s="26">
        <v>107244.7</v>
      </c>
      <c r="D9" s="28">
        <f t="shared" si="0"/>
        <v>0</v>
      </c>
      <c r="E9" s="26">
        <v>107244.7</v>
      </c>
      <c r="F9" s="8"/>
    </row>
    <row r="10" spans="1:6" s="4" customFormat="1" ht="15.75" customHeight="1" x14ac:dyDescent="0.2">
      <c r="A10" s="10">
        <v>2120</v>
      </c>
      <c r="B10" s="6" t="s">
        <v>9</v>
      </c>
      <c r="C10" s="26">
        <v>1521644.43</v>
      </c>
      <c r="D10" s="28">
        <f t="shared" si="0"/>
        <v>22676.469999999972</v>
      </c>
      <c r="E10" s="26">
        <v>1544320.9</v>
      </c>
      <c r="F10" s="8"/>
    </row>
    <row r="11" spans="1:6" s="4" customFormat="1" ht="24" customHeight="1" x14ac:dyDescent="0.2">
      <c r="A11" s="10">
        <v>2210</v>
      </c>
      <c r="B11" s="6" t="s">
        <v>10</v>
      </c>
      <c r="C11" s="26">
        <v>52110.79</v>
      </c>
      <c r="D11" s="28">
        <f t="shared" si="0"/>
        <v>78592.109999999986</v>
      </c>
      <c r="E11" s="26">
        <v>130702.9</v>
      </c>
      <c r="F11" s="8"/>
    </row>
    <row r="12" spans="1:6" s="4" customFormat="1" ht="24.75" customHeight="1" x14ac:dyDescent="0.2">
      <c r="A12" s="10">
        <v>2220</v>
      </c>
      <c r="B12" s="6" t="s">
        <v>11</v>
      </c>
      <c r="C12" s="26">
        <v>2402.69</v>
      </c>
      <c r="D12" s="28">
        <f t="shared" si="0"/>
        <v>5008.51</v>
      </c>
      <c r="E12" s="26">
        <v>7411.2</v>
      </c>
      <c r="F12" s="8"/>
    </row>
    <row r="13" spans="1:6" s="4" customFormat="1" ht="12" customHeight="1" x14ac:dyDescent="0.2">
      <c r="A13" s="10">
        <v>2230</v>
      </c>
      <c r="B13" s="6" t="s">
        <v>12</v>
      </c>
      <c r="C13" s="26">
        <v>2183.4899999999998</v>
      </c>
      <c r="D13" s="28">
        <f>SUM(E13-C13)</f>
        <v>933.51000000000022</v>
      </c>
      <c r="E13" s="26">
        <v>3117</v>
      </c>
      <c r="F13" s="8"/>
    </row>
    <row r="14" spans="1:6" s="4" customFormat="1" ht="12" customHeight="1" x14ac:dyDescent="0.2">
      <c r="A14" s="10">
        <v>2240</v>
      </c>
      <c r="B14" s="6" t="s">
        <v>13</v>
      </c>
      <c r="C14" s="26">
        <v>148722.29999999999</v>
      </c>
      <c r="D14" s="28">
        <f>E14-C14</f>
        <v>31437.700000000012</v>
      </c>
      <c r="E14" s="26">
        <v>180160</v>
      </c>
      <c r="F14" s="8"/>
    </row>
    <row r="15" spans="1:6" s="4" customFormat="1" ht="12.75" customHeight="1" x14ac:dyDescent="0.2">
      <c r="A15" s="10">
        <v>2250</v>
      </c>
      <c r="B15" s="6" t="s">
        <v>14</v>
      </c>
      <c r="C15" s="26">
        <v>41481.96</v>
      </c>
      <c r="D15" s="28">
        <f>SUM(E15-C15)</f>
        <v>691.34000000000378</v>
      </c>
      <c r="E15" s="26">
        <v>42173.3</v>
      </c>
      <c r="F15" s="8"/>
    </row>
    <row r="16" spans="1:6" s="4" customFormat="1" ht="25.5" customHeight="1" x14ac:dyDescent="0.2">
      <c r="A16" s="10">
        <v>2260</v>
      </c>
      <c r="B16" s="6" t="s">
        <v>15</v>
      </c>
      <c r="C16" s="26">
        <v>30737.08</v>
      </c>
      <c r="D16" s="28">
        <f>SUM(E16-C16)</f>
        <v>16755074.119999999</v>
      </c>
      <c r="E16" s="26">
        <v>16785811.199999999</v>
      </c>
      <c r="F16" s="8"/>
    </row>
    <row r="17" spans="1:6" s="4" customFormat="1" ht="12.75" customHeight="1" x14ac:dyDescent="0.2">
      <c r="A17" s="10">
        <v>2271</v>
      </c>
      <c r="B17" s="6" t="s">
        <v>16</v>
      </c>
      <c r="C17" s="26">
        <v>36728.18</v>
      </c>
      <c r="D17" s="28">
        <f>E17-C17</f>
        <v>955.81999999999971</v>
      </c>
      <c r="E17" s="26">
        <v>37684</v>
      </c>
      <c r="F17" s="8"/>
    </row>
    <row r="18" spans="1:6" s="4" customFormat="1" ht="25.5" customHeight="1" x14ac:dyDescent="0.2">
      <c r="A18" s="10">
        <v>2272</v>
      </c>
      <c r="B18" s="6" t="s">
        <v>17</v>
      </c>
      <c r="C18" s="26">
        <v>4433.0200000000004</v>
      </c>
      <c r="D18" s="28">
        <f>SUM(E18-C18)</f>
        <v>1072.7799999999997</v>
      </c>
      <c r="E18" s="26">
        <v>5505.8</v>
      </c>
      <c r="F18" s="8"/>
    </row>
    <row r="19" spans="1:6" s="4" customFormat="1" ht="12.75" x14ac:dyDescent="0.2">
      <c r="A19" s="10">
        <v>2273</v>
      </c>
      <c r="B19" s="6" t="s">
        <v>18</v>
      </c>
      <c r="C19" s="26">
        <v>77576.7</v>
      </c>
      <c r="D19" s="28">
        <f>E19-C19</f>
        <v>7637.3000000000029</v>
      </c>
      <c r="E19" s="26">
        <v>85214</v>
      </c>
      <c r="F19" s="8"/>
    </row>
    <row r="20" spans="1:6" s="4" customFormat="1" ht="13.5" customHeight="1" x14ac:dyDescent="0.2">
      <c r="A20" s="10">
        <v>2274</v>
      </c>
      <c r="B20" s="6" t="s">
        <v>19</v>
      </c>
      <c r="C20" s="26">
        <v>28502.7</v>
      </c>
      <c r="D20" s="28">
        <f>E20-C20</f>
        <v>4520.4999999999964</v>
      </c>
      <c r="E20" s="26">
        <v>33023.199999999997</v>
      </c>
      <c r="F20" s="8"/>
    </row>
    <row r="21" spans="1:6" s="4" customFormat="1" ht="12" customHeight="1" x14ac:dyDescent="0.2">
      <c r="A21" s="10">
        <v>2275</v>
      </c>
      <c r="B21" s="6" t="s">
        <v>20</v>
      </c>
      <c r="C21" s="26">
        <v>7120.61</v>
      </c>
      <c r="D21" s="28">
        <f>SUM(E21-C21)</f>
        <v>312.49000000000069</v>
      </c>
      <c r="E21" s="26">
        <v>7433.1</v>
      </c>
      <c r="F21" s="8"/>
    </row>
    <row r="22" spans="1:6" s="4" customFormat="1" ht="12" customHeight="1" x14ac:dyDescent="0.2">
      <c r="A22" s="10">
        <v>2276</v>
      </c>
      <c r="B22" s="6" t="s">
        <v>49</v>
      </c>
      <c r="C22" s="26"/>
      <c r="D22" s="28">
        <f>SUM(E22-C22)</f>
        <v>0</v>
      </c>
      <c r="E22" s="26">
        <v>0</v>
      </c>
      <c r="F22" s="8"/>
    </row>
    <row r="23" spans="1:6" s="4" customFormat="1" ht="30" customHeight="1" x14ac:dyDescent="0.2">
      <c r="A23" s="10">
        <v>2281</v>
      </c>
      <c r="B23" s="6" t="s">
        <v>21</v>
      </c>
      <c r="C23" s="26">
        <v>223555.37</v>
      </c>
      <c r="D23" s="28">
        <f>E23-C23</f>
        <v>80099.13</v>
      </c>
      <c r="E23" s="26">
        <v>303654.5</v>
      </c>
      <c r="F23" s="8"/>
    </row>
    <row r="24" spans="1:6" s="4" customFormat="1" ht="36.75" customHeight="1" x14ac:dyDescent="0.2">
      <c r="A24" s="10">
        <v>2282</v>
      </c>
      <c r="B24" s="6" t="s">
        <v>22</v>
      </c>
      <c r="C24" s="26">
        <v>578580.69999999995</v>
      </c>
      <c r="D24" s="28">
        <f>E24-C24</f>
        <v>727705.3</v>
      </c>
      <c r="E24" s="26">
        <v>1306286</v>
      </c>
      <c r="F24" s="8"/>
    </row>
    <row r="25" spans="1:6" s="4" customFormat="1" ht="23.25" customHeight="1" x14ac:dyDescent="0.2">
      <c r="A25" s="10">
        <v>2410</v>
      </c>
      <c r="B25" s="6" t="s">
        <v>23</v>
      </c>
      <c r="C25" s="26">
        <v>0</v>
      </c>
      <c r="D25" s="28">
        <f>SUM(E25-C25)</f>
        <v>0</v>
      </c>
      <c r="E25" s="26">
        <v>0</v>
      </c>
      <c r="F25" s="8"/>
    </row>
    <row r="26" spans="1:6" s="4" customFormat="1" ht="24" customHeight="1" x14ac:dyDescent="0.2">
      <c r="A26" s="10">
        <v>2420</v>
      </c>
      <c r="B26" s="6" t="s">
        <v>24</v>
      </c>
      <c r="C26" s="26"/>
      <c r="D26" s="28">
        <f>SUM(E26-C26)</f>
        <v>0</v>
      </c>
      <c r="E26" s="26">
        <v>0</v>
      </c>
      <c r="F26" s="8"/>
    </row>
    <row r="27" spans="1:6" s="4" customFormat="1" ht="13.5" customHeight="1" x14ac:dyDescent="0.2">
      <c r="A27" s="10">
        <v>2610</v>
      </c>
      <c r="B27" s="6" t="s">
        <v>52</v>
      </c>
      <c r="C27" s="26">
        <v>8807.74</v>
      </c>
      <c r="D27" s="28">
        <f>E27-C27</f>
        <v>120.55999999999949</v>
      </c>
      <c r="E27" s="26">
        <v>8928.2999999999993</v>
      </c>
      <c r="F27" s="8"/>
    </row>
    <row r="28" spans="1:6" s="4" customFormat="1" ht="24.75" customHeight="1" x14ac:dyDescent="0.2">
      <c r="A28" s="10">
        <v>2620</v>
      </c>
      <c r="B28" s="11" t="s">
        <v>25</v>
      </c>
      <c r="C28" s="26">
        <v>0</v>
      </c>
      <c r="D28" s="28">
        <f>SUM(E28-C28)</f>
        <v>0</v>
      </c>
      <c r="E28" s="26">
        <v>0</v>
      </c>
      <c r="F28" s="8"/>
    </row>
    <row r="29" spans="1:6" s="4" customFormat="1" ht="36.75" customHeight="1" x14ac:dyDescent="0.2">
      <c r="A29" s="10">
        <v>2630</v>
      </c>
      <c r="B29" s="6" t="s">
        <v>26</v>
      </c>
      <c r="C29" s="26">
        <v>0</v>
      </c>
      <c r="D29" s="28">
        <f>SUM(E29-C29)</f>
        <v>0</v>
      </c>
      <c r="E29" s="26">
        <v>0</v>
      </c>
      <c r="F29" s="8"/>
    </row>
    <row r="30" spans="1:6" s="4" customFormat="1" ht="14.25" customHeight="1" x14ac:dyDescent="0.2">
      <c r="A30" s="10">
        <v>2710</v>
      </c>
      <c r="B30" s="6" t="s">
        <v>27</v>
      </c>
      <c r="C30" s="26">
        <v>5922.3</v>
      </c>
      <c r="D30" s="28">
        <f>E30-C30</f>
        <v>143.69999999999982</v>
      </c>
      <c r="E30" s="26">
        <v>6066</v>
      </c>
      <c r="F30" s="8"/>
    </row>
    <row r="31" spans="1:6" s="4" customFormat="1" ht="12.75" customHeight="1" x14ac:dyDescent="0.2">
      <c r="A31" s="10">
        <v>2720</v>
      </c>
      <c r="B31" s="6" t="s">
        <v>28</v>
      </c>
      <c r="C31" s="26">
        <v>122907</v>
      </c>
      <c r="D31" s="28">
        <f>E31-C31</f>
        <v>0</v>
      </c>
      <c r="E31" s="26">
        <v>122907</v>
      </c>
      <c r="F31" s="8"/>
    </row>
    <row r="32" spans="1:6" s="4" customFormat="1" ht="13.5" customHeight="1" x14ac:dyDescent="0.2">
      <c r="A32" s="10">
        <v>2730</v>
      </c>
      <c r="B32" s="6" t="s">
        <v>29</v>
      </c>
      <c r="C32" s="26">
        <v>4550649</v>
      </c>
      <c r="D32" s="28">
        <f>E32-C32</f>
        <v>2.2000000001862645</v>
      </c>
      <c r="E32" s="26">
        <v>4550651.2</v>
      </c>
      <c r="F32" s="8"/>
    </row>
    <row r="33" spans="1:6" s="4" customFormat="1" ht="12.75" x14ac:dyDescent="0.2">
      <c r="A33" s="10">
        <v>2800</v>
      </c>
      <c r="B33" s="6" t="s">
        <v>30</v>
      </c>
      <c r="C33" s="26">
        <v>16480.400000000001</v>
      </c>
      <c r="D33" s="28">
        <f>SUM(E33-C33)</f>
        <v>3031</v>
      </c>
      <c r="E33" s="26">
        <v>19511.400000000001</v>
      </c>
      <c r="F33" s="8"/>
    </row>
    <row r="34" spans="1:6" s="4" customFormat="1" ht="26.25" customHeight="1" x14ac:dyDescent="0.2">
      <c r="A34" s="10">
        <v>3110</v>
      </c>
      <c r="B34" s="6" t="s">
        <v>31</v>
      </c>
      <c r="C34" s="26">
        <v>10464.040000000001</v>
      </c>
      <c r="D34" s="28">
        <f>E34-C34</f>
        <v>141931.06</v>
      </c>
      <c r="E34" s="26">
        <v>152395.1</v>
      </c>
      <c r="F34" s="8"/>
    </row>
    <row r="35" spans="1:6" s="4" customFormat="1" ht="15.75" customHeight="1" x14ac:dyDescent="0.2">
      <c r="A35" s="10">
        <v>3121</v>
      </c>
      <c r="B35" s="6" t="s">
        <v>32</v>
      </c>
      <c r="C35" s="26">
        <v>8692.59</v>
      </c>
      <c r="D35" s="28">
        <f>E35-C35</f>
        <v>1961.0100000000002</v>
      </c>
      <c r="E35" s="26">
        <v>10653.6</v>
      </c>
      <c r="F35" s="8"/>
    </row>
    <row r="36" spans="1:6" s="4" customFormat="1" ht="13.5" customHeight="1" x14ac:dyDescent="0.2">
      <c r="A36" s="10">
        <v>3122</v>
      </c>
      <c r="B36" s="6" t="s">
        <v>33</v>
      </c>
      <c r="C36" s="26"/>
      <c r="D36" s="28">
        <f>E36-C36</f>
        <v>64</v>
      </c>
      <c r="E36" s="26">
        <v>64</v>
      </c>
      <c r="F36" s="8"/>
    </row>
    <row r="37" spans="1:6" s="4" customFormat="1" ht="24" customHeight="1" x14ac:dyDescent="0.2">
      <c r="A37" s="10">
        <v>3131</v>
      </c>
      <c r="B37" s="6" t="s">
        <v>34</v>
      </c>
      <c r="C37" s="26">
        <v>2000</v>
      </c>
      <c r="D37" s="28">
        <f>SUM(E37-C37)</f>
        <v>0</v>
      </c>
      <c r="E37" s="26">
        <v>2000</v>
      </c>
      <c r="F37" s="8"/>
    </row>
    <row r="38" spans="1:6" s="4" customFormat="1" ht="14.25" customHeight="1" x14ac:dyDescent="0.2">
      <c r="A38" s="10">
        <v>3132</v>
      </c>
      <c r="B38" s="6" t="s">
        <v>35</v>
      </c>
      <c r="C38" s="26">
        <v>11245.25</v>
      </c>
      <c r="D38" s="28">
        <f>SUM(E38-C38)</f>
        <v>3249.1499999999996</v>
      </c>
      <c r="E38" s="26">
        <v>14494.4</v>
      </c>
      <c r="F38" s="8"/>
    </row>
    <row r="39" spans="1:6" s="4" customFormat="1" ht="16.5" customHeight="1" x14ac:dyDescent="0.2">
      <c r="A39" s="10">
        <v>3141</v>
      </c>
      <c r="B39" s="6" t="s">
        <v>36</v>
      </c>
      <c r="C39" s="26">
        <v>0</v>
      </c>
      <c r="D39" s="28">
        <f>SUM(E39-C39)</f>
        <v>0</v>
      </c>
      <c r="E39" s="26">
        <v>0</v>
      </c>
      <c r="F39" s="8"/>
    </row>
    <row r="40" spans="1:6" s="4" customFormat="1" ht="25.5" customHeight="1" x14ac:dyDescent="0.2">
      <c r="A40" s="10">
        <v>3142</v>
      </c>
      <c r="B40" s="6" t="s">
        <v>37</v>
      </c>
      <c r="C40" s="26">
        <v>7508.75</v>
      </c>
      <c r="D40" s="28">
        <f>E40-C40</f>
        <v>2604.0499999999993</v>
      </c>
      <c r="E40" s="26">
        <v>10112.799999999999</v>
      </c>
      <c r="F40" s="8"/>
    </row>
    <row r="41" spans="1:6" s="4" customFormat="1" ht="24" customHeight="1" x14ac:dyDescent="0.2">
      <c r="A41" s="10">
        <v>3143</v>
      </c>
      <c r="B41" s="6" t="s">
        <v>38</v>
      </c>
      <c r="C41" s="26"/>
      <c r="D41" s="28">
        <f>SUM(E41-C41)</f>
        <v>1192.8</v>
      </c>
      <c r="E41" s="26">
        <v>1192.8</v>
      </c>
      <c r="F41" s="8"/>
    </row>
    <row r="42" spans="1:6" s="4" customFormat="1" ht="14.25" customHeight="1" x14ac:dyDescent="0.2">
      <c r="A42" s="10">
        <v>3150</v>
      </c>
      <c r="B42" s="6" t="s">
        <v>39</v>
      </c>
      <c r="C42" s="26">
        <v>0</v>
      </c>
      <c r="D42" s="28">
        <f>SUM(E42-C42)</f>
        <v>0</v>
      </c>
      <c r="E42" s="26">
        <v>0</v>
      </c>
      <c r="F42" s="8"/>
    </row>
    <row r="43" spans="1:6" s="4" customFormat="1" ht="24" customHeight="1" x14ac:dyDescent="0.2">
      <c r="A43" s="10">
        <v>3160</v>
      </c>
      <c r="B43" s="6" t="s">
        <v>40</v>
      </c>
      <c r="C43" s="26">
        <v>0</v>
      </c>
      <c r="D43" s="28">
        <f>SUM(E43-C43)</f>
        <v>64.3</v>
      </c>
      <c r="E43" s="26">
        <v>64.3</v>
      </c>
      <c r="F43" s="8"/>
    </row>
    <row r="44" spans="1:6" s="4" customFormat="1" ht="15.75" customHeight="1" x14ac:dyDescent="0.2">
      <c r="A44" s="10">
        <v>3210</v>
      </c>
      <c r="B44" s="6" t="s">
        <v>41</v>
      </c>
      <c r="C44" s="26">
        <v>21589.85</v>
      </c>
      <c r="D44" s="28">
        <f>E44-C44</f>
        <v>45457.250000000007</v>
      </c>
      <c r="E44" s="26">
        <v>67047.100000000006</v>
      </c>
      <c r="F44" s="8"/>
    </row>
    <row r="45" spans="1:6" s="4" customFormat="1" ht="27" customHeight="1" x14ac:dyDescent="0.2">
      <c r="A45" s="10">
        <v>3220</v>
      </c>
      <c r="B45" s="11" t="s">
        <v>42</v>
      </c>
      <c r="C45" s="26">
        <v>0</v>
      </c>
      <c r="D45" s="28">
        <f>SUM(E45-C45)</f>
        <v>0</v>
      </c>
      <c r="E45" s="26">
        <v>0</v>
      </c>
      <c r="F45" s="8"/>
    </row>
    <row r="46" spans="1:6" s="4" customFormat="1" ht="38.25" customHeight="1" x14ac:dyDescent="0.2">
      <c r="A46" s="10">
        <v>3230</v>
      </c>
      <c r="B46" s="6" t="s">
        <v>43</v>
      </c>
      <c r="C46" s="26">
        <v>0</v>
      </c>
      <c r="D46" s="28">
        <f>SUM(E46-C46)</f>
        <v>0</v>
      </c>
      <c r="E46" s="26">
        <v>0</v>
      </c>
      <c r="F46" s="8"/>
    </row>
    <row r="47" spans="1:6" s="4" customFormat="1" ht="12" customHeight="1" x14ac:dyDescent="0.2">
      <c r="A47" s="10">
        <v>3240</v>
      </c>
      <c r="B47" s="6" t="s">
        <v>44</v>
      </c>
      <c r="C47" s="26">
        <v>2383.1999999999998</v>
      </c>
      <c r="D47" s="28">
        <f>E47-C47</f>
        <v>0</v>
      </c>
      <c r="E47" s="26">
        <v>2383.1999999999998</v>
      </c>
      <c r="F47" s="8"/>
    </row>
    <row r="48" spans="1:6" s="4" customFormat="1" ht="26.25" customHeight="1" x14ac:dyDescent="0.2">
      <c r="A48" s="10">
        <v>4111</v>
      </c>
      <c r="B48" s="6" t="s">
        <v>50</v>
      </c>
      <c r="C48" s="26">
        <v>0</v>
      </c>
      <c r="D48" s="28">
        <f>SUM(E48-C48)</f>
        <v>0</v>
      </c>
      <c r="E48" s="26">
        <v>0</v>
      </c>
      <c r="F48" s="8"/>
    </row>
    <row r="49" spans="1:6" s="4" customFormat="1" ht="24.75" customHeight="1" x14ac:dyDescent="0.2">
      <c r="A49" s="10">
        <v>4112</v>
      </c>
      <c r="B49" s="6" t="s">
        <v>51</v>
      </c>
      <c r="C49" s="26">
        <v>0</v>
      </c>
      <c r="D49" s="28">
        <f>SUM(E49-C49)</f>
        <v>0</v>
      </c>
      <c r="E49" s="26">
        <v>0</v>
      </c>
      <c r="F49" s="8"/>
    </row>
    <row r="50" spans="1:6" s="4" customFormat="1" ht="12.75" x14ac:dyDescent="0.2">
      <c r="A50" s="10">
        <v>4113</v>
      </c>
      <c r="B50" s="12" t="s">
        <v>45</v>
      </c>
      <c r="C50" s="26">
        <v>0</v>
      </c>
      <c r="D50" s="28">
        <f>SUM(E50-C50)</f>
        <v>1030</v>
      </c>
      <c r="E50" s="26">
        <v>1030</v>
      </c>
      <c r="F50" s="8"/>
    </row>
    <row r="51" spans="1:6" s="4" customFormat="1" ht="12.75" x14ac:dyDescent="0.2">
      <c r="A51" s="10">
        <v>4210</v>
      </c>
      <c r="B51" s="13" t="s">
        <v>46</v>
      </c>
      <c r="C51" s="26">
        <v>0</v>
      </c>
      <c r="D51" s="28">
        <f>SUM(E51-C51)</f>
        <v>0</v>
      </c>
      <c r="E51" s="26">
        <v>0</v>
      </c>
      <c r="F51" s="8"/>
    </row>
    <row r="52" spans="1:6" s="4" customFormat="1" ht="12.75" customHeight="1" x14ac:dyDescent="0.25">
      <c r="A52" s="30" t="s">
        <v>47</v>
      </c>
      <c r="B52" s="30"/>
      <c r="C52" s="27">
        <f>SUM(C7:C51)</f>
        <v>15792676.969999997</v>
      </c>
      <c r="D52" s="24">
        <f>SUM(D7:D51)</f>
        <v>17991121.229999997</v>
      </c>
      <c r="E52" s="24">
        <f>SUM(E7:E51)</f>
        <v>33783798.199999996</v>
      </c>
    </row>
    <row r="53" spans="1:6" s="4" customFormat="1" ht="12.75" customHeight="1" x14ac:dyDescent="0.25">
      <c r="A53" s="7"/>
      <c r="B53" s="7"/>
      <c r="C53" s="5"/>
      <c r="D53" s="5"/>
      <c r="E53" s="5"/>
    </row>
    <row r="54" spans="1:6" s="4" customFormat="1" ht="39.75" customHeight="1" x14ac:dyDescent="0.2">
      <c r="A54" s="36" t="s">
        <v>59</v>
      </c>
      <c r="B54" s="36"/>
      <c r="C54" s="19"/>
      <c r="D54" s="29" t="s">
        <v>58</v>
      </c>
      <c r="E54" s="29"/>
    </row>
    <row r="55" spans="1:6" s="4" customFormat="1" ht="39.75" customHeight="1" x14ac:dyDescent="0.2">
      <c r="A55" s="25"/>
      <c r="B55" s="25"/>
      <c r="C55" s="19"/>
      <c r="D55" s="23"/>
      <c r="E55" s="23"/>
    </row>
    <row r="56" spans="1:6" s="4" customFormat="1" ht="12.75" x14ac:dyDescent="0.2">
      <c r="A56" s="9" t="s">
        <v>54</v>
      </c>
      <c r="B56" s="9" t="s">
        <v>57</v>
      </c>
      <c r="C56" s="20"/>
      <c r="D56" s="5"/>
      <c r="E56" s="15"/>
    </row>
    <row r="57" spans="1:6" s="4" customFormat="1" ht="12.75" x14ac:dyDescent="0.2">
      <c r="A57" s="16"/>
      <c r="B57" s="16"/>
      <c r="C57" s="21"/>
      <c r="D57" s="22"/>
      <c r="E57" s="22"/>
    </row>
    <row r="58" spans="1:6" s="4" customFormat="1" ht="12.75" x14ac:dyDescent="0.2">
      <c r="C58" s="17"/>
    </row>
  </sheetData>
  <sheetProtection selectLockedCells="1" selectUnlockedCells="1"/>
  <mergeCells count="9">
    <mergeCell ref="D54:E54"/>
    <mergeCell ref="A52:B52"/>
    <mergeCell ref="A1:E1"/>
    <mergeCell ref="A2:E2"/>
    <mergeCell ref="A3:E3"/>
    <mergeCell ref="A5:A6"/>
    <mergeCell ref="B5:B6"/>
    <mergeCell ref="C5:E5"/>
    <mergeCell ref="A54:B54"/>
  </mergeCells>
  <phoneticPr fontId="0" type="noConversion"/>
  <printOptions horizontalCentered="1"/>
  <pageMargins left="0" right="0" top="0" bottom="0" header="0.51180555555555551" footer="0.51180555555555551"/>
  <pageSetup paperSize="9" scale="96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110" zoomScaleSheetLayoutView="110" workbookViewId="0"/>
  </sheetViews>
  <sheetFormatPr defaultRowHeight="12.75" x14ac:dyDescent="0.2"/>
  <sheetData/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110" zoomScaleSheetLayoutView="110" workbookViewId="0"/>
  </sheetViews>
  <sheetFormatPr defaultRowHeight="12.75" x14ac:dyDescent="0.2"/>
  <sheetData/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Дишкант Лілія Василівна</dc:creator>
  <cp:lastModifiedBy>Gena</cp:lastModifiedBy>
  <cp:lastPrinted>2024-08-01T08:57:53Z</cp:lastPrinted>
  <dcterms:created xsi:type="dcterms:W3CDTF">2021-09-02T12:53:08Z</dcterms:created>
  <dcterms:modified xsi:type="dcterms:W3CDTF">2025-10-27T15:27:24Z</dcterms:modified>
</cp:coreProperties>
</file>