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19E954E2-8478-4F54-915A-9DEB571D4C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5.2025" sheetId="1" r:id="rId1"/>
    <sheet name="Спеціальний фонд 01.05.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2"/>
  <c r="E13" i="2"/>
  <c r="C14" i="2"/>
  <c r="C16" i="1"/>
  <c r="D16" i="1"/>
  <c r="E15" i="1"/>
  <c r="E7" i="2" l="1"/>
  <c r="E7" i="1" l="1"/>
  <c r="E6" i="1"/>
  <c r="D14" i="2"/>
  <c r="E6" i="2" l="1"/>
  <c r="E16" i="1" l="1"/>
  <c r="E8" i="2" l="1"/>
  <c r="E9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<sst xmlns="http://schemas.openxmlformats.org/spreadsheetml/2006/main" count="44" uniqueCount="29">
  <si>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</si>
  <si>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</si>
  <si>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</si>
  <si>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</si>
  <si>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</si>
  <si>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</si>
  <si>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</si>
  <si>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</si>
  <si>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</si>
  <si>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</si>
  <si>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</si>
  <si>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</si>
  <si>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</si>
  <si>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</si>
  <si>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</si>
  <si>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</si>
  <si>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</si>
  <si>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</si>
  <si>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</si>
  <si>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</si>
  <si>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</si>
  <si>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</si>
  <si>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</si>
  <si>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</si>
  <si>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</si>
  <si>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</si>
  <si>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Інформація про використання коштів загального фонду 
обласного бюджету Тернопільської області на 01.05.2025</t>
  </si>
  <si>
    <t>Касові видатки на 01.05.2025</t>
  </si>
  <si>
    <t>Інформація про використання коштів спеціального фонду 
обласного бюджету Тернопільської області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</si>
</sst>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/>
    <xf numFmtId="0" fontId="12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2" applyNumberFormat="0" applyAlignment="0" applyProtection="0"/>
    <xf numFmtId="0" fontId="17" fillId="21" borderId="3" applyNumberFormat="0" applyAlignment="0" applyProtection="0"/>
    <xf numFmtId="0" fontId="18" fillId="21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7" applyNumberFormat="0" applyFill="0" applyAlignment="0" applyProtection="0"/>
    <xf numFmtId="0" fontId="24" fillId="22" borderId="8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3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24" borderId="9" applyNumberFormat="0" applyFont="0" applyAlignment="0" applyProtection="0"/>
    <xf numFmtId="0" fontId="13" fillId="24" borderId="9" applyNumberFormat="0" applyFont="0" applyAlignment="0" applyProtection="0"/>
    <xf numFmtId="0" fontId="29" fillId="24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5" fillId="0" borderId="0"/>
    <xf numFmtId="0" fontId="3" fillId="0" borderId="0"/>
    <xf numFmtId="0" fontId="36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34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3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84">
    <cellStyle name="20% - Акцент1" xfId="2" xr:uid="{00000000-0005-0000-0000-000000000000}"/>
    <cellStyle name="20% — акцент1" xfId="3" xr:uid="{00000000-0005-0000-0000-000001000000}"/>
    <cellStyle name="20% - Акцент1_Додаток 1 " xfId="4" xr:uid="{00000000-0005-0000-0000-000002000000}"/>
    <cellStyle name="20% - Акцент2" xfId="5" xr:uid="{00000000-0005-0000-0000-000003000000}"/>
    <cellStyle name="20% — акцент2" xfId="6" xr:uid="{00000000-0005-0000-0000-000004000000}"/>
    <cellStyle name="20% - Акцент2_Додаток 1 " xfId="7" xr:uid="{00000000-0005-0000-0000-000005000000}"/>
    <cellStyle name="20% - Акцент3" xfId="8" xr:uid="{00000000-0005-0000-0000-000006000000}"/>
    <cellStyle name="20% — акцент3" xfId="9" xr:uid="{00000000-0005-0000-0000-000007000000}"/>
    <cellStyle name="20% - Акцент3_Додаток 1 " xfId="10" xr:uid="{00000000-0005-0000-0000-000008000000}"/>
    <cellStyle name="20% - Акцент4" xfId="11" xr:uid="{00000000-0005-0000-0000-000009000000}"/>
    <cellStyle name="20% — акцент4" xfId="12" xr:uid="{00000000-0005-0000-0000-00000A000000}"/>
    <cellStyle name="20% - Акцент4_Додаток 1 " xfId="13" xr:uid="{00000000-0005-0000-0000-00000B000000}"/>
    <cellStyle name="20% - Акцент5" xfId="14" xr:uid="{00000000-0005-0000-0000-00000C000000}"/>
    <cellStyle name="20% — акцент5" xfId="15" xr:uid="{00000000-0005-0000-0000-00000D000000}"/>
    <cellStyle name="20% - Акцент5_Додаток 1 " xfId="16" xr:uid="{00000000-0005-0000-0000-00000E000000}"/>
    <cellStyle name="20% - Акцент6" xfId="17" xr:uid="{00000000-0005-0000-0000-00000F000000}"/>
    <cellStyle name="20% — акцент6" xfId="18" xr:uid="{00000000-0005-0000-0000-000010000000}"/>
    <cellStyle name="20% - Акцент6_Додаток 1 " xfId="19" xr:uid="{00000000-0005-0000-0000-000011000000}"/>
    <cellStyle name="40% - Акцент1" xfId="20" xr:uid="{00000000-0005-0000-0000-000012000000}"/>
    <cellStyle name="40% — акцент1" xfId="21" xr:uid="{00000000-0005-0000-0000-000013000000}"/>
    <cellStyle name="40% - Акцент1_Додаток 1 " xfId="22" xr:uid="{00000000-0005-0000-0000-000014000000}"/>
    <cellStyle name="40% - Акцент2" xfId="23" xr:uid="{00000000-0005-0000-0000-000015000000}"/>
    <cellStyle name="40% — акцент2" xfId="24" xr:uid="{00000000-0005-0000-0000-000016000000}"/>
    <cellStyle name="40% - Акцент2_Додаток 1 " xfId="25" xr:uid="{00000000-0005-0000-0000-000017000000}"/>
    <cellStyle name="40% - Акцент3" xfId="26" xr:uid="{00000000-0005-0000-0000-000018000000}"/>
    <cellStyle name="40% — акцент3" xfId="27" xr:uid="{00000000-0005-0000-0000-000019000000}"/>
    <cellStyle name="40% - Акцент3_Додаток 1 " xfId="28" xr:uid="{00000000-0005-0000-0000-00001A000000}"/>
    <cellStyle name="40% - Акцент4" xfId="29" xr:uid="{00000000-0005-0000-0000-00001B000000}"/>
    <cellStyle name="40% — акцент4" xfId="30" xr:uid="{00000000-0005-0000-0000-00001C000000}"/>
    <cellStyle name="40% - Акцент4_Додаток 1 " xfId="31" xr:uid="{00000000-0005-0000-0000-00001D000000}"/>
    <cellStyle name="40% - Акцент5" xfId="32" xr:uid="{00000000-0005-0000-0000-00001E000000}"/>
    <cellStyle name="40% — акцент5" xfId="33" xr:uid="{00000000-0005-0000-0000-00001F000000}"/>
    <cellStyle name="40% - Акцент5_Додаток 1 " xfId="34" xr:uid="{00000000-0005-0000-0000-000020000000}"/>
    <cellStyle name="40% - Акцент6" xfId="35" xr:uid="{00000000-0005-0000-0000-000021000000}"/>
    <cellStyle name="40% — акцент6" xfId="36" xr:uid="{00000000-0005-0000-0000-000022000000}"/>
    <cellStyle name="40% - Акцент6_Додаток 1 " xfId="37" xr:uid="{00000000-0005-0000-0000-000023000000}"/>
    <cellStyle name="60% - Акцент1" xfId="38" xr:uid="{00000000-0005-0000-0000-000024000000}"/>
    <cellStyle name="60% — акцент1" xfId="39" xr:uid="{00000000-0005-0000-0000-000025000000}"/>
    <cellStyle name="60% - Акцент2" xfId="40" xr:uid="{00000000-0005-0000-0000-000026000000}"/>
    <cellStyle name="60% — акцент2" xfId="41" xr:uid="{00000000-0005-0000-0000-000027000000}"/>
    <cellStyle name="60% - Акцент3" xfId="42" xr:uid="{00000000-0005-0000-0000-000028000000}"/>
    <cellStyle name="60% — акцент3" xfId="43" xr:uid="{00000000-0005-0000-0000-000029000000}"/>
    <cellStyle name="60% - Акцент4" xfId="44" xr:uid="{00000000-0005-0000-0000-00002A000000}"/>
    <cellStyle name="60% — акцент4" xfId="45" xr:uid="{00000000-0005-0000-0000-00002B000000}"/>
    <cellStyle name="60% - Акцент5" xfId="46" xr:uid="{00000000-0005-0000-0000-00002C000000}"/>
    <cellStyle name="60% — акцент5" xfId="47" xr:uid="{00000000-0005-0000-0000-00002D000000}"/>
    <cellStyle name="60% - Акцент6" xfId="48" xr:uid="{00000000-0005-0000-0000-00002E000000}"/>
    <cellStyle name="60% — акцент6" xfId="49" xr:uid="{00000000-0005-0000-0000-00002F000000}"/>
    <cellStyle name="Normal_Доходи" xfId="50" xr:uid="{00000000-0005-0000-0000-000030000000}"/>
    <cellStyle name="Акцент1" xfId="51" xr:uid="{00000000-0005-0000-0000-000031000000}"/>
    <cellStyle name="Акцент2" xfId="52" xr:uid="{00000000-0005-0000-0000-000032000000}"/>
    <cellStyle name="Акцент3" xfId="53" xr:uid="{00000000-0005-0000-0000-000033000000}"/>
    <cellStyle name="Акцент4" xfId="54" xr:uid="{00000000-0005-0000-0000-000034000000}"/>
    <cellStyle name="Акцент5" xfId="55" xr:uid="{00000000-0005-0000-0000-000035000000}"/>
    <cellStyle name="Акцент6" xfId="56" xr:uid="{00000000-0005-0000-0000-000036000000}"/>
    <cellStyle name="Ввод " xfId="57" xr:uid="{00000000-0005-0000-0000-000037000000}"/>
    <cellStyle name="Вывод" xfId="58" xr:uid="{00000000-0005-0000-0000-000038000000}"/>
    <cellStyle name="Вычисление" xfId="59" xr:uid="{00000000-0005-0000-0000-000039000000}"/>
    <cellStyle name="Заголовок 1 2" xfId="60" xr:uid="{00000000-0005-0000-0000-00003A000000}"/>
    <cellStyle name="Заголовок 2 2" xfId="61" xr:uid="{00000000-0005-0000-0000-00003B000000}"/>
    <cellStyle name="Заголовок 3 2" xfId="62" xr:uid="{00000000-0005-0000-0000-00003C000000}"/>
    <cellStyle name="Заголовок 4 2" xfId="63" xr:uid="{00000000-0005-0000-0000-00003D000000}"/>
    <cellStyle name="Звичайний" xfId="0" builtinId="0"/>
    <cellStyle name="Звичайний 2" xfId="1" xr:uid="{00000000-0005-0000-0000-00003F000000}"/>
    <cellStyle name="Звичайний 2 2" xfId="79" xr:uid="{00000000-0005-0000-0000-000040000000}"/>
    <cellStyle name="Звичайний 2 3" xfId="81" xr:uid="{00000000-0005-0000-0000-000041000000}"/>
    <cellStyle name="Звичайний 3" xfId="64" xr:uid="{00000000-0005-0000-0000-000042000000}"/>
    <cellStyle name="Звичайний 4" xfId="80" xr:uid="{00000000-0005-0000-0000-000043000000}"/>
    <cellStyle name="Звичайний 5" xfId="82" xr:uid="{00000000-0005-0000-0000-000044000000}"/>
    <cellStyle name="Звичайний 6" xfId="83" xr:uid="{00000000-0005-0000-0000-000045000000}"/>
    <cellStyle name="Итог" xfId="65" xr:uid="{00000000-0005-0000-0000-000046000000}"/>
    <cellStyle name="Контрольная ячейка" xfId="66" xr:uid="{00000000-0005-0000-0000-000047000000}"/>
    <cellStyle name="Название" xfId="67" xr:uid="{00000000-0005-0000-0000-000048000000}"/>
    <cellStyle name="Нейтральный" xfId="68" xr:uid="{00000000-0005-0000-0000-000049000000}"/>
    <cellStyle name="Обычный 2" xfId="69" xr:uid="{00000000-0005-0000-0000-00004A000000}"/>
    <cellStyle name="Плохой" xfId="70" xr:uid="{00000000-0005-0000-0000-00004B000000}"/>
    <cellStyle name="Пояснение" xfId="71" xr:uid="{00000000-0005-0000-0000-00004C000000}"/>
    <cellStyle name="Примечание" xfId="72" xr:uid="{00000000-0005-0000-0000-00004D000000}"/>
    <cellStyle name="Примечание 2" xfId="73" xr:uid="{00000000-0005-0000-0000-00004E000000}"/>
    <cellStyle name="Примечание_Xl0000003_1" xfId="74" xr:uid="{00000000-0005-0000-0000-00004F000000}"/>
    <cellStyle name="Связанная ячейка" xfId="75" xr:uid="{00000000-0005-0000-0000-000050000000}"/>
    <cellStyle name="Стиль 1" xfId="76" xr:uid="{00000000-0005-0000-0000-000051000000}"/>
    <cellStyle name="Текст предупреждения" xfId="77" xr:uid="{00000000-0005-0000-0000-000052000000}"/>
    <cellStyle name="Хороший" xfId="7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zoomScale="112" zoomScaleNormal="112" workbookViewId="0">
      <selection activeCell="C13" sqref="C13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26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27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37642.699999999997</v>
      </c>
      <c r="D6" s="9">
        <v>11552.24</v>
      </c>
      <c r="E6" s="9">
        <f>D6/C6*100</f>
        <v>30.689190732864542</v>
      </c>
    </row>
    <row r="7" spans="1:5" ht="20.25" x14ac:dyDescent="0.25">
      <c r="A7" s="21" t="s">
        <v>3</v>
      </c>
      <c r="B7" s="3" t="s">
        <v>4</v>
      </c>
      <c r="C7" s="9">
        <v>934258.13</v>
      </c>
      <c r="D7" s="9">
        <v>314902.74</v>
      </c>
      <c r="E7" s="9">
        <f>D7/C7*100</f>
        <v>33.706181395499335</v>
      </c>
    </row>
    <row r="8" spans="1:5" ht="20.25" x14ac:dyDescent="0.25">
      <c r="A8" s="21" t="s">
        <v>5</v>
      </c>
      <c r="B8" s="3" t="s">
        <v>6</v>
      </c>
      <c r="C8" s="9">
        <v>187217.63</v>
      </c>
      <c r="D8" s="9">
        <v>70921.45</v>
      </c>
      <c r="E8" s="9">
        <f t="shared" ref="E8:E14" si="0">D8/C8*100</f>
        <v>37.881822347606899</v>
      </c>
    </row>
    <row r="9" spans="1:5" ht="37.5" x14ac:dyDescent="0.25">
      <c r="A9" s="21" t="s">
        <v>7</v>
      </c>
      <c r="B9" s="3" t="s">
        <v>8</v>
      </c>
      <c r="C9" s="9">
        <v>195004.27</v>
      </c>
      <c r="D9" s="9">
        <v>51433.27</v>
      </c>
      <c r="E9" s="9">
        <f t="shared" si="0"/>
        <v>26.375458342527576</v>
      </c>
    </row>
    <row r="10" spans="1:5" ht="20.25" x14ac:dyDescent="0.25">
      <c r="A10" s="21" t="s">
        <v>9</v>
      </c>
      <c r="B10" s="3" t="s">
        <v>10</v>
      </c>
      <c r="C10" s="9">
        <v>158087.29999999999</v>
      </c>
      <c r="D10" s="9">
        <v>50230.64</v>
      </c>
      <c r="E10" s="9">
        <f t="shared" si="0"/>
        <v>31.773988169827689</v>
      </c>
    </row>
    <row r="11" spans="1:5" ht="20.25" x14ac:dyDescent="0.25">
      <c r="A11" s="21" t="s">
        <v>11</v>
      </c>
      <c r="B11" s="3" t="s">
        <v>12</v>
      </c>
      <c r="C11" s="9">
        <v>48023.23</v>
      </c>
      <c r="D11" s="9">
        <v>15543.36</v>
      </c>
      <c r="E11" s="9">
        <f t="shared" si="0"/>
        <v>32.366336041953033</v>
      </c>
    </row>
    <row r="12" spans="1:5" ht="20.25" x14ac:dyDescent="0.25">
      <c r="A12" s="21" t="s">
        <v>13</v>
      </c>
      <c r="B12" s="3" t="s">
        <v>14</v>
      </c>
      <c r="C12" s="9">
        <v>100</v>
      </c>
      <c r="D12" s="9">
        <v>25</v>
      </c>
      <c r="E12" s="9">
        <f t="shared" si="0"/>
        <v>25</v>
      </c>
    </row>
    <row r="13" spans="1:5" ht="20.25" x14ac:dyDescent="0.25">
      <c r="A13" s="21">
        <v>7000</v>
      </c>
      <c r="B13" s="3" t="s">
        <v>21</v>
      </c>
      <c r="C13" s="9">
        <v>35930</v>
      </c>
      <c r="D13" s="9">
        <v>7730.45</v>
      </c>
      <c r="E13" s="9">
        <f t="shared" si="0"/>
        <v>21.51530754244364</v>
      </c>
    </row>
    <row r="14" spans="1:5" ht="20.25" x14ac:dyDescent="0.25">
      <c r="A14" s="21">
        <v>8000</v>
      </c>
      <c r="B14" s="3" t="s">
        <v>22</v>
      </c>
      <c r="C14" s="9">
        <v>48444.4</v>
      </c>
      <c r="D14" s="9">
        <v>647.26</v>
      </c>
      <c r="E14" s="9">
        <f t="shared" si="0"/>
        <v>1.3360883817324603</v>
      </c>
    </row>
    <row r="15" spans="1:5" ht="20.25" x14ac:dyDescent="0.25">
      <c r="A15" s="21">
        <v>9000</v>
      </c>
      <c r="B15" s="3" t="s">
        <v>23</v>
      </c>
      <c r="C15" s="18">
        <v>124628.24</v>
      </c>
      <c r="D15" s="9">
        <v>67398</v>
      </c>
      <c r="E15" s="9">
        <f>D15/C15*100</f>
        <v>54.079235974125929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1769335.9</v>
      </c>
      <c r="D16" s="10">
        <f>D6+D7+D8+D9+D10+D11+D12+D13+D14+D15</f>
        <v>590384.41</v>
      </c>
      <c r="E16" s="10">
        <f>D16/C16*100</f>
        <v>33.367570849605215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28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0.75" x14ac:dyDescent="0.35">
      <c r="A5" s="13" t="s">
        <v>0</v>
      </c>
      <c r="B5" s="13" t="s">
        <v>17</v>
      </c>
      <c r="C5" s="13" t="s">
        <v>20</v>
      </c>
      <c r="D5" s="13" t="s">
        <v>27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140342.791</v>
      </c>
      <c r="D6" s="9">
        <v>40828.239999999998</v>
      </c>
      <c r="E6" s="9">
        <f t="shared" ref="E6:E14" si="0">D6/C6*100</f>
        <v>29.091797098434501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5301.9539999999997</v>
      </c>
      <c r="D7" s="9">
        <v>4466.3100000000004</v>
      </c>
      <c r="E7" s="9">
        <f t="shared" si="0"/>
        <v>84.238942850126591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39305.292000000001</v>
      </c>
      <c r="D8" s="9">
        <v>11394.37</v>
      </c>
      <c r="E8" s="9">
        <f t="shared" si="0"/>
        <v>28.989404276655673</v>
      </c>
      <c r="F8" s="5"/>
      <c r="G8" s="5"/>
      <c r="H8" s="5"/>
      <c r="I8" s="5"/>
      <c r="J8" s="5"/>
    </row>
    <row r="9" spans="1:10" ht="18.75" customHeight="1" x14ac:dyDescent="0.25">
      <c r="A9" s="21" t="s">
        <v>9</v>
      </c>
      <c r="B9" s="3" t="s">
        <v>10</v>
      </c>
      <c r="C9" s="9">
        <v>1607.894</v>
      </c>
      <c r="D9" s="9">
        <v>527.32000000000005</v>
      </c>
      <c r="E9" s="9">
        <f t="shared" si="0"/>
        <v>32.795694243526007</v>
      </c>
      <c r="F9" s="5"/>
      <c r="G9" s="5"/>
      <c r="H9" s="5"/>
      <c r="I9" s="5"/>
      <c r="J9" s="5"/>
    </row>
    <row r="10" spans="1:10" ht="21.75" customHeight="1" x14ac:dyDescent="0.25">
      <c r="A10" s="21">
        <v>5000</v>
      </c>
      <c r="B10" s="3" t="s">
        <v>25</v>
      </c>
      <c r="C10" s="19">
        <v>47.774999999999999</v>
      </c>
      <c r="D10" s="9"/>
      <c r="E10" s="9"/>
      <c r="F10" s="5"/>
      <c r="G10" s="5"/>
      <c r="H10" s="5"/>
      <c r="I10" s="5"/>
      <c r="J10" s="5"/>
    </row>
    <row r="11" spans="1:10" ht="21" customHeight="1" x14ac:dyDescent="0.25">
      <c r="A11" s="21">
        <v>7000</v>
      </c>
      <c r="B11" s="3" t="s">
        <v>21</v>
      </c>
      <c r="C11" s="9">
        <v>99987.896999999997</v>
      </c>
      <c r="D11" s="9">
        <v>18786.41</v>
      </c>
      <c r="E11" s="9">
        <f t="shared" si="0"/>
        <v>18.788683994423845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1148.99</v>
      </c>
      <c r="D12" s="9"/>
      <c r="E12" s="9"/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38031.5</v>
      </c>
      <c r="D13" s="9">
        <v>29788.25</v>
      </c>
      <c r="E13" s="9">
        <f t="shared" si="0"/>
        <v>78.325204107121721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325774.09299999999</v>
      </c>
      <c r="D14" s="10">
        <f>SUM(D6:D13)</f>
        <v>105790.9</v>
      </c>
      <c r="E14" s="10">
        <f t="shared" si="0"/>
        <v>32.473699497031525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01.05.2025</vt:lpstr>
      <vt:lpstr>Спеціальний фонд 01.05.2025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2025-05-02T12:10:27Z</cp:lastPrinted>
  <dcterms:created xsi:type="dcterms:W3CDTF">2021-04-02T06:22:40Z</dcterms:created>
  <dcterms:modified xsi:type="dcterms:W3CDTF">2025-05-02T12:11:44Z</dcterms:modified>
</cp:coreProperties>
</file>