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Користувач\Desktop\зарплата на сайт\"/>
    </mc:Choice>
  </mc:AlternateContent>
  <xr:revisionPtr revIDLastSave="0" documentId="13_ncr:1_{1DF87358-054A-4179-A5E9-E6A775FF27E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6" i="1" l="1"/>
  <c r="Q16" i="1"/>
  <c r="K16" i="1"/>
  <c r="X16" i="1"/>
  <c r="W16" i="1"/>
  <c r="V16" i="1"/>
  <c r="T16" i="1"/>
  <c r="S16" i="1"/>
  <c r="R16" i="1"/>
  <c r="O16" i="1"/>
  <c r="H16" i="1"/>
  <c r="G16" i="1"/>
  <c r="F16" i="1"/>
  <c r="E16" i="1"/>
  <c r="L16" i="1"/>
  <c r="J16" i="1"/>
  <c r="I16" i="1"/>
</calcChain>
</file>

<file path=xl/sharedStrings.xml><?xml version="1.0" encoding="utf-8"?>
<sst xmlns="http://schemas.openxmlformats.org/spreadsheetml/2006/main" count="52" uniqueCount="36">
  <si>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</si>
  <si>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</si>
  <si>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</si>
  <si>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</si>
  <si>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</si>
  <si>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</si>
  <si>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 Надб за секретність</t>
  </si>
  <si>
    <t xml:space="preserve">Вислуга років </t>
  </si>
  <si>
    <t>Індексація</t>
  </si>
  <si>
    <t>Премія</t>
  </si>
  <si>
    <t>Матеріальна допомога на оздоровлення</t>
  </si>
  <si>
    <t>Лікарняні перші 5 днів</t>
  </si>
  <si>
    <t>Лікарняні ПФУ</t>
  </si>
  <si>
    <t>Відпустка</t>
  </si>
  <si>
    <t>РАЗОМ нараховано</t>
  </si>
  <si>
    <t>Проф. внески</t>
  </si>
  <si>
    <t>аванс</t>
  </si>
  <si>
    <t>Виплата лікарняних ПФУ</t>
  </si>
  <si>
    <t>ПДФО</t>
  </si>
  <si>
    <t>Військовий збір</t>
  </si>
  <si>
    <t>СУМА ДО ВИДАЧІ</t>
  </si>
  <si>
    <t>дні</t>
  </si>
  <si>
    <t>Сума</t>
  </si>
  <si>
    <t>Голова обласної державної адміністрації</t>
  </si>
  <si>
    <t>Перший заступник голови обласної державної адміністрації</t>
  </si>
  <si>
    <t>Заступник голови обласної державної адміністрації</t>
  </si>
  <si>
    <t>Разом по листу</t>
  </si>
  <si>
    <t>Тернопільська обласна державна адміністрація</t>
  </si>
  <si>
    <t>Негода В'ячеслав Андронович</t>
  </si>
  <si>
    <t>Куйбіда Степан Васильович</t>
  </si>
  <si>
    <t>Журба Павло    Олександрович</t>
  </si>
  <si>
    <t>Пастух Тарас Тимофійович</t>
  </si>
  <si>
    <t>Лікарняні</t>
  </si>
  <si>
    <t>червень 2025 р.</t>
  </si>
  <si>
    <t>Мат.доп. до відпустки</t>
  </si>
  <si>
    <t>Надб.за інтенсивність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</si>
</sst>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$-409]mmm\-yy"/>
    <numFmt numFmtId="166" formatCode="###0.00;\-###0.00;;"/>
  </numFmts>
  <fonts count="12" x14ac:knownFonts="1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49" fontId="11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center" vertical="top"/>
    </xf>
    <xf numFmtId="2" fontId="0" fillId="0" borderId="10" xfId="0" applyNumberForma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1" fontId="0" fillId="0" borderId="12" xfId="0" applyNumberFormat="1" applyBorder="1" applyAlignment="1">
      <alignment horizontal="center" vertical="top"/>
    </xf>
    <xf numFmtId="2" fontId="0" fillId="0" borderId="12" xfId="0" applyNumberFormat="1" applyBorder="1" applyAlignment="1">
      <alignment horizontal="right" vertical="top"/>
    </xf>
    <xf numFmtId="166" fontId="11" fillId="0" borderId="13" xfId="0" applyNumberFormat="1" applyFont="1" applyBorder="1" applyAlignment="1">
      <alignment horizontal="right" vertical="top"/>
    </xf>
    <xf numFmtId="2" fontId="11" fillId="0" borderId="13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16"/>
  <sheetViews>
    <sheetView tabSelected="1" zoomScaleNormal="100" workbookViewId="0">
      <selection activeCell="F9" sqref="F9"/>
    </sheetView>
  </sheetViews>
  <sheetFormatPr defaultColWidth="9.140625" defaultRowHeight="13.15" customHeight="1" x14ac:dyDescent="0.2"/>
  <cols>
    <col min="1" max="1" width="2.5703125" customWidth="1"/>
    <col min="2" max="3" width="14.28515625" customWidth="1"/>
    <col min="4" max="4" width="5.85546875" customWidth="1"/>
    <col min="5" max="5" width="11.140625" customWidth="1"/>
    <col min="6" max="6" width="10.7109375" customWidth="1"/>
    <col min="7" max="7" width="10.42578125" customWidth="1"/>
    <col min="8" max="8" width="9.140625" customWidth="1"/>
    <col min="9" max="10" width="10.7109375" hidden="1" customWidth="1"/>
    <col min="11" max="11" width="8.42578125" customWidth="1"/>
    <col min="12" max="13" width="12.7109375" hidden="1" customWidth="1"/>
    <col min="14" max="14" width="10" hidden="1" customWidth="1"/>
    <col min="15" max="16" width="10.42578125" customWidth="1"/>
    <col min="17" max="17" width="10" customWidth="1"/>
    <col min="18" max="18" width="12.140625" customWidth="1"/>
    <col min="19" max="19" width="9.140625" customWidth="1"/>
    <col min="20" max="20" width="10.140625" customWidth="1"/>
    <col min="21" max="21" width="11.28515625" hidden="1" customWidth="1"/>
    <col min="22" max="22" width="10.140625" customWidth="1"/>
    <col min="23" max="23" width="8.85546875" customWidth="1"/>
    <col min="24" max="24" width="11" customWidth="1"/>
  </cols>
  <sheetData>
    <row r="1" spans="1:258" ht="13.15" customHeight="1" x14ac:dyDescent="0.2">
      <c r="A1" s="1"/>
      <c r="B1" s="2">
        <v>1</v>
      </c>
      <c r="C1" s="2"/>
      <c r="D1" s="3"/>
      <c r="E1" s="3"/>
    </row>
    <row r="2" spans="1:258" ht="17.45" customHeight="1" x14ac:dyDescent="0.2">
      <c r="A2" s="4" t="s">
        <v>27</v>
      </c>
      <c r="B2" s="5"/>
      <c r="C2" s="5"/>
      <c r="D2" s="6"/>
      <c r="E2" s="6"/>
      <c r="F2" s="7"/>
    </row>
    <row r="3" spans="1:258" ht="13.15" customHeight="1" x14ac:dyDescent="0.2">
      <c r="A3" s="34">
        <v>22622</v>
      </c>
      <c r="B3" s="34"/>
      <c r="C3" s="8"/>
      <c r="D3" s="9"/>
      <c r="E3" s="9"/>
    </row>
    <row r="4" spans="1:258" ht="16.899999999999999" customHeight="1" x14ac:dyDescent="0.25">
      <c r="A4" s="10"/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1:258" ht="7.9" customHeight="1" x14ac:dyDescent="0.25">
      <c r="A5" s="10"/>
      <c r="B5" s="10"/>
      <c r="C5" s="8"/>
      <c r="D5" s="9"/>
      <c r="E5" s="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58" ht="18.600000000000001" customHeight="1" x14ac:dyDescent="0.2">
      <c r="A6" s="10"/>
      <c r="B6" s="36" t="s">
        <v>33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58" ht="13.15" customHeight="1" x14ac:dyDescent="0.2">
      <c r="A7" s="10"/>
      <c r="B7" s="10"/>
      <c r="C7" s="8"/>
      <c r="D7" s="9"/>
      <c r="E7" s="9"/>
    </row>
    <row r="8" spans="1:258" ht="13.15" customHeight="1" thickBot="1" x14ac:dyDescent="0.25">
      <c r="A8" s="12"/>
      <c r="B8" s="13"/>
      <c r="C8" s="13"/>
      <c r="D8" s="13"/>
      <c r="E8" s="13"/>
    </row>
    <row r="9" spans="1:258" ht="73.150000000000006" customHeight="1" x14ac:dyDescent="0.2">
      <c r="A9" s="14" t="s">
        <v>1</v>
      </c>
      <c r="B9" s="15" t="s">
        <v>2</v>
      </c>
      <c r="C9" s="16" t="s">
        <v>3</v>
      </c>
      <c r="D9" s="17" t="s">
        <v>4</v>
      </c>
      <c r="E9" s="17" t="s">
        <v>5</v>
      </c>
      <c r="F9" s="17" t="s">
        <v>35</v>
      </c>
      <c r="G9" s="17" t="s">
        <v>6</v>
      </c>
      <c r="H9" s="17" t="s">
        <v>7</v>
      </c>
      <c r="I9" s="17" t="s">
        <v>8</v>
      </c>
      <c r="J9" s="17" t="s">
        <v>9</v>
      </c>
      <c r="K9" s="17" t="s">
        <v>8</v>
      </c>
      <c r="L9" s="17" t="s">
        <v>10</v>
      </c>
      <c r="M9" s="17" t="s">
        <v>11</v>
      </c>
      <c r="N9" s="17" t="s">
        <v>12</v>
      </c>
      <c r="O9" s="17" t="s">
        <v>13</v>
      </c>
      <c r="P9" s="17" t="s">
        <v>34</v>
      </c>
      <c r="Q9" s="17" t="s">
        <v>32</v>
      </c>
      <c r="R9" s="17" t="s">
        <v>14</v>
      </c>
      <c r="S9" s="17" t="s">
        <v>15</v>
      </c>
      <c r="T9" s="17" t="s">
        <v>16</v>
      </c>
      <c r="U9" s="17" t="s">
        <v>17</v>
      </c>
      <c r="V9" s="17" t="s">
        <v>18</v>
      </c>
      <c r="W9" s="17" t="s">
        <v>19</v>
      </c>
      <c r="X9" s="15" t="s">
        <v>20</v>
      </c>
    </row>
    <row r="10" spans="1:258" ht="30" customHeight="1" thickBot="1" x14ac:dyDescent="0.25">
      <c r="A10" s="18"/>
      <c r="B10" s="19"/>
      <c r="C10" s="19"/>
      <c r="D10" s="19" t="s">
        <v>21</v>
      </c>
      <c r="E10" s="19" t="s">
        <v>22</v>
      </c>
      <c r="F10" s="19" t="s">
        <v>22</v>
      </c>
      <c r="G10" s="19" t="s">
        <v>22</v>
      </c>
      <c r="H10" s="19" t="s">
        <v>22</v>
      </c>
      <c r="I10" s="19" t="s">
        <v>22</v>
      </c>
      <c r="J10" s="19"/>
      <c r="K10" s="19" t="s">
        <v>22</v>
      </c>
      <c r="L10" s="19" t="s">
        <v>22</v>
      </c>
      <c r="M10" s="19" t="s">
        <v>22</v>
      </c>
      <c r="N10" s="19"/>
      <c r="O10" s="19" t="s">
        <v>22</v>
      </c>
      <c r="P10" s="19"/>
      <c r="Q10" s="19" t="s">
        <v>22</v>
      </c>
      <c r="R10" s="19" t="s">
        <v>22</v>
      </c>
      <c r="S10" s="19" t="s">
        <v>22</v>
      </c>
      <c r="T10" s="19" t="s">
        <v>22</v>
      </c>
      <c r="U10" s="19"/>
      <c r="V10" s="19" t="s">
        <v>22</v>
      </c>
      <c r="W10" s="19" t="s">
        <v>22</v>
      </c>
      <c r="X10" s="19"/>
    </row>
    <row r="11" spans="1:258" ht="18" customHeight="1" thickBot="1" x14ac:dyDescent="0.25">
      <c r="A11" s="20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spans="1:258" ht="52.5" customHeight="1" x14ac:dyDescent="0.2">
      <c r="A12" s="23">
        <v>1</v>
      </c>
      <c r="B12" s="24" t="s">
        <v>28</v>
      </c>
      <c r="C12" s="24" t="s">
        <v>23</v>
      </c>
      <c r="D12" s="25">
        <v>21</v>
      </c>
      <c r="E12" s="26">
        <v>108689</v>
      </c>
      <c r="F12" s="26"/>
      <c r="G12" s="26">
        <v>16303.35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>
        <v>124992.35</v>
      </c>
      <c r="S12" s="26"/>
      <c r="T12" s="26">
        <v>40000</v>
      </c>
      <c r="U12" s="26"/>
      <c r="V12" s="26">
        <v>22498.62</v>
      </c>
      <c r="W12" s="26">
        <v>6249.62</v>
      </c>
      <c r="X12" s="26">
        <v>56244.11</v>
      </c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</row>
    <row r="13" spans="1:258" ht="81.75" customHeight="1" x14ac:dyDescent="0.2">
      <c r="A13" s="23">
        <v>2</v>
      </c>
      <c r="B13" s="24" t="s">
        <v>29</v>
      </c>
      <c r="C13" s="24" t="s">
        <v>24</v>
      </c>
      <c r="D13" s="25">
        <v>15</v>
      </c>
      <c r="E13" s="26">
        <v>43930.71</v>
      </c>
      <c r="F13" s="26">
        <v>43930.71</v>
      </c>
      <c r="G13" s="26">
        <v>6589.61</v>
      </c>
      <c r="H13" s="26">
        <v>11861.29</v>
      </c>
      <c r="I13" s="26"/>
      <c r="J13" s="26"/>
      <c r="K13" s="26"/>
      <c r="L13" s="26"/>
      <c r="M13" s="26"/>
      <c r="N13" s="26"/>
      <c r="O13" s="26">
        <v>50133</v>
      </c>
      <c r="P13" s="26">
        <v>148499.31</v>
      </c>
      <c r="Q13" s="26"/>
      <c r="R13" s="26">
        <v>304944.63</v>
      </c>
      <c r="S13" s="26">
        <v>3049.45</v>
      </c>
      <c r="T13" s="26">
        <v>95000</v>
      </c>
      <c r="U13" s="26"/>
      <c r="V13" s="26">
        <v>54890.03</v>
      </c>
      <c r="W13" s="26">
        <v>15247.23</v>
      </c>
      <c r="X13" s="26">
        <v>136757.92000000001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</row>
    <row r="14" spans="1:258" ht="67.5" customHeight="1" x14ac:dyDescent="0.2">
      <c r="A14" s="23">
        <v>3</v>
      </c>
      <c r="B14" s="24" t="s">
        <v>30</v>
      </c>
      <c r="C14" s="24" t="s">
        <v>25</v>
      </c>
      <c r="D14" s="25">
        <v>21</v>
      </c>
      <c r="E14" s="26">
        <v>54914</v>
      </c>
      <c r="F14" s="26">
        <v>54914</v>
      </c>
      <c r="G14" s="26">
        <v>5491.4</v>
      </c>
      <c r="H14" s="26">
        <v>4942.26</v>
      </c>
      <c r="I14" s="26"/>
      <c r="J14" s="26"/>
      <c r="K14" s="26"/>
      <c r="L14" s="26"/>
      <c r="M14" s="26"/>
      <c r="N14" s="26"/>
      <c r="O14" s="26"/>
      <c r="P14" s="26"/>
      <c r="Q14" s="26"/>
      <c r="R14" s="26">
        <v>120261.66</v>
      </c>
      <c r="S14" s="26">
        <v>1202.6199999999999</v>
      </c>
      <c r="T14" s="26">
        <v>30000</v>
      </c>
      <c r="U14" s="26"/>
      <c r="V14" s="26">
        <v>21647.1</v>
      </c>
      <c r="W14" s="26">
        <v>6013.08</v>
      </c>
      <c r="X14" s="26">
        <v>61398.86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</row>
    <row r="15" spans="1:258" ht="70.5" customHeight="1" thickBot="1" x14ac:dyDescent="0.25">
      <c r="A15" s="28">
        <v>4</v>
      </c>
      <c r="B15" s="29" t="s">
        <v>31</v>
      </c>
      <c r="C15" s="29" t="s">
        <v>25</v>
      </c>
      <c r="D15" s="30">
        <v>3</v>
      </c>
      <c r="E15" s="31">
        <v>7844.86</v>
      </c>
      <c r="F15" s="31">
        <v>7844.86</v>
      </c>
      <c r="G15" s="31">
        <v>1176.73</v>
      </c>
      <c r="H15" s="31">
        <v>2353.46</v>
      </c>
      <c r="I15" s="31"/>
      <c r="J15" s="31"/>
      <c r="K15" s="31"/>
      <c r="L15" s="31"/>
      <c r="M15" s="31"/>
      <c r="N15" s="31"/>
      <c r="O15" s="31">
        <v>4143.9799999999996</v>
      </c>
      <c r="P15" s="31"/>
      <c r="Q15" s="31">
        <v>107454.75</v>
      </c>
      <c r="R15" s="31">
        <v>130818.64</v>
      </c>
      <c r="S15" s="31">
        <v>233.64</v>
      </c>
      <c r="T15" s="31">
        <v>15000</v>
      </c>
      <c r="U15" s="31"/>
      <c r="V15" s="31">
        <v>23547.360000000001</v>
      </c>
      <c r="W15" s="31">
        <v>6540.93</v>
      </c>
      <c r="X15" s="26">
        <v>19304.59</v>
      </c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</row>
    <row r="16" spans="1:258" ht="18.600000000000001" customHeight="1" thickBot="1" x14ac:dyDescent="0.25">
      <c r="A16" s="18"/>
      <c r="B16" s="37" t="s">
        <v>26</v>
      </c>
      <c r="C16" s="37"/>
      <c r="D16" s="32"/>
      <c r="E16" s="33">
        <f>E12+E13+E14+E15</f>
        <v>215378.56999999998</v>
      </c>
      <c r="F16" s="33">
        <f>F12+F13+F14+F15</f>
        <v>106689.56999999999</v>
      </c>
      <c r="G16" s="33">
        <f>G12+G13+G14+G15</f>
        <v>29561.09</v>
      </c>
      <c r="H16" s="33">
        <f>H12+H13+H14+H15</f>
        <v>19157.010000000002</v>
      </c>
      <c r="I16" s="33" t="e">
        <f>#REF!+I14+I15+#REF!</f>
        <v>#REF!</v>
      </c>
      <c r="J16" s="33" t="e">
        <f>J12+#REF!+J14+J15+#REF!</f>
        <v>#REF!</v>
      </c>
      <c r="K16" s="33">
        <f>K12+K13+K15+K14</f>
        <v>0</v>
      </c>
      <c r="L16" s="33">
        <f>L15</f>
        <v>0</v>
      </c>
      <c r="M16" s="33"/>
      <c r="N16" s="33"/>
      <c r="O16" s="33">
        <f t="shared" ref="O16:T16" si="0">O12+O13+O14+O15</f>
        <v>54276.979999999996</v>
      </c>
      <c r="P16" s="33">
        <f t="shared" si="0"/>
        <v>148499.31</v>
      </c>
      <c r="Q16" s="33">
        <f t="shared" si="0"/>
        <v>107454.75</v>
      </c>
      <c r="R16" s="33">
        <f t="shared" si="0"/>
        <v>681017.28</v>
      </c>
      <c r="S16" s="33">
        <f t="shared" si="0"/>
        <v>4485.71</v>
      </c>
      <c r="T16" s="33">
        <f t="shared" si="0"/>
        <v>180000</v>
      </c>
      <c r="U16" s="33"/>
      <c r="V16" s="33">
        <f>V12+V13+V14+V15</f>
        <v>122583.11</v>
      </c>
      <c r="W16" s="33">
        <f>W12+W13+W14+W15</f>
        <v>34050.86</v>
      </c>
      <c r="X16" s="33">
        <f>X12+X13+X14+X15</f>
        <v>273705.48000000004</v>
      </c>
    </row>
  </sheetData>
  <mergeCells count="4">
    <mergeCell ref="A3:B3"/>
    <mergeCell ref="B4:X4"/>
    <mergeCell ref="B6:X6"/>
    <mergeCell ref="B16:C16"/>
  </mergeCells>
  <pageMargins left="0" right="0" top="0.51180555555555596" bottom="0" header="0.51180555555555596" footer="0.511811023622047"/>
  <pageSetup paperSize="9" scale="87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Тетяна Нечипорук</cp:lastModifiedBy>
  <cp:lastPrinted>2025-08-14T09:44:48Z</cp:lastPrinted>
  <dcterms:modified xsi:type="dcterms:W3CDTF">2025-08-15T08:08:17Z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2025-06-02T08:46:07Z</cp:lastPrinted>
  <dcterms:modified xsi:type="dcterms:W3CDTF">2025-08-01T08:41:18Z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