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xr:revisionPtr revIDLastSave="0" documentId="13_ncr:1_{82539D0D-507F-4AE9-9144-8DC636D79B5B}" xr6:coauthVersionLast="45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CHide">#REF!</definedName>
    <definedName name="CycleD">#REF!</definedName>
    <definedName name="CycleH">#REF!</definedName>
    <definedName name="CycleT">#REF!</definedName>
    <definedName name="CycleT1">#REF!</definedName>
    <definedName name="CycleT2">#REF!</definedName>
    <definedName name="CycleT3">#REF!</definedName>
    <definedName name="Detail">#REF!</definedName>
    <definedName name="DocSummery">#REF!</definedName>
    <definedName name="Header">#REF!</definedName>
    <definedName name="Hidden">#REF!</definedName>
    <definedName name="HideMark">#REF!</definedName>
    <definedName name="PageHead">#REF!</definedName>
    <definedName name="RCurrencyRow">#REF!</definedName>
    <definedName name="RText">#REF!</definedName>
    <definedName name="RText1">#REF!</definedName>
    <definedName name="Summery">#REF!</definedName>
    <definedName name="Summery1">#REF!</definedName>
    <definedName name="Title">#REF!</definedName>
    <definedName name="Total">#REF!</definedName>
    <definedName name="Total1">#REF!</definedName>
    <definedName name="Total2">#REF!</definedName>
    <definedName name="Валюта">#REF!</definedName>
    <definedName name="ВсегоДни">#REF!</definedName>
    <definedName name="ВсегоДолг">#REF!</definedName>
    <definedName name="ВсегоКВыдаче">#REF!</definedName>
    <definedName name="ВсегоСумма">#REF!</definedName>
    <definedName name="ВсегоЧас">#REF!</definedName>
    <definedName name="ДляОплаты">#REF!</definedName>
    <definedName name="ДниСкр">#REF!</definedName>
    <definedName name="ДокНомер">#REF!</definedName>
    <definedName name="Долг">#REF!</definedName>
    <definedName name="ДолгВал">#REF!</definedName>
    <definedName name="За">#REF!</definedName>
    <definedName name="_xlnm.Print_Titles" localSheetId="0">Лист1!$9:$9</definedName>
    <definedName name="Запуск_макроса_PageHead">#REF!</definedName>
    <definedName name="Запуск_макроса_разбиения_на_страницы">#REF!</definedName>
    <definedName name="ИтогДни">#REF!</definedName>
    <definedName name="ИтогДолг">#REF!</definedName>
    <definedName name="ИтогКвыдаче">#REF!</definedName>
    <definedName name="ИтогСумма">#REF!</definedName>
    <definedName name="ИтогЧас">#REF!</definedName>
    <definedName name="КВыдаче">#REF!</definedName>
    <definedName name="КВыдачеВал">#REF!</definedName>
    <definedName name="Курс">#REF!</definedName>
    <definedName name="НПП">#REF!</definedName>
    <definedName name="Период">#REF!</definedName>
    <definedName name="ПериодДни">#REF!</definedName>
    <definedName name="ПериодДолг">#REF!</definedName>
    <definedName name="ПериодКВыдаче">#REF!</definedName>
    <definedName name="ПериодСумма">#REF!</definedName>
    <definedName name="ПериодЧас">#REF!</definedName>
    <definedName name="Примечание">#REF!</definedName>
    <definedName name="Разрез">#REF!</definedName>
    <definedName name="Сумма">#REF!</definedName>
    <definedName name="СуммаВал">#REF!</definedName>
    <definedName name="СуммаСкр">#REF!</definedName>
    <definedName name="ФИО">#REF!</definedName>
    <definedName name="ЧасСк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R14" i="1" l="1"/>
  <c r="R13" i="1"/>
  <c r="R12" i="1"/>
  <c r="P15" i="1" l="1"/>
  <c r="Y15" i="1"/>
  <c r="X15" i="1"/>
  <c r="W15" i="1"/>
  <c r="U15" i="1"/>
  <c r="S15" i="1"/>
  <c r="R15" i="1"/>
  <c r="O15" i="1"/>
  <c r="K15" i="1"/>
  <c r="H15" i="1"/>
  <c r="G15" i="1"/>
  <c r="F15" i="1"/>
  <c r="E15" i="1"/>
  <c r="T15" i="1"/>
  <c r="L15" i="1"/>
  <c r="J15" i="1"/>
  <c r="I15" i="1"/>
</calcChain>
</file>

<file path=xl/sharedStrings.xml><?xml version="1.0" encoding="utf-8"?>
<sst xmlns="http://schemas.openxmlformats.org/spreadsheetml/2006/main" count="52" uniqueCount="36">
  <si>
    <t>ВИТЯГ З РОЗРАХУНКОВО-ПЛАТІЖНОЇ ВІДОМОСТІ</t>
  </si>
  <si>
    <t>№з/п</t>
  </si>
  <si>
    <t>ПІБ</t>
  </si>
  <si>
    <t>Посада</t>
  </si>
  <si>
    <t>відпрацьовано</t>
  </si>
  <si>
    <t>Посадовий оклад</t>
  </si>
  <si>
    <t xml:space="preserve"> Надб за секретність</t>
  </si>
  <si>
    <t xml:space="preserve">Вислуга років </t>
  </si>
  <si>
    <t>Індексація</t>
  </si>
  <si>
    <t>Премія</t>
  </si>
  <si>
    <t>Матеріальна допомога на оздоровлення</t>
  </si>
  <si>
    <t>Лікарняні перші 5 днів</t>
  </si>
  <si>
    <t>Лікарняні ПФУ</t>
  </si>
  <si>
    <t>РАЗОМ нараховано</t>
  </si>
  <si>
    <t>Проф. внески</t>
  </si>
  <si>
    <t>аванс</t>
  </si>
  <si>
    <t>Виплата лікарняних ПФУ</t>
  </si>
  <si>
    <t>ПДФО</t>
  </si>
  <si>
    <t>Військовий збір</t>
  </si>
  <si>
    <t>СУМА ДО ВИДАЧІ</t>
  </si>
  <si>
    <t>дні</t>
  </si>
  <si>
    <t>Сума</t>
  </si>
  <si>
    <t>Голова обласної державної адміністрації</t>
  </si>
  <si>
    <t>Заступник голови обласної державної адміністрації</t>
  </si>
  <si>
    <t>Разом по листу</t>
  </si>
  <si>
    <t>Тернопільська обласна державна адміністрація</t>
  </si>
  <si>
    <t>Пастух Тарас Тимофійович</t>
  </si>
  <si>
    <t>Лікарняні</t>
  </si>
  <si>
    <t>00022622</t>
  </si>
  <si>
    <t>Надб.за інтенсивність</t>
  </si>
  <si>
    <t>міжрозрахункові виплати</t>
  </si>
  <si>
    <t>компенсація відпустки при звільненні</t>
  </si>
  <si>
    <t>Відпустка</t>
  </si>
  <si>
    <t>Свистун Роман Васильович</t>
  </si>
  <si>
    <t>Масник Наталія Богданівна</t>
  </si>
  <si>
    <t>червень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</si>
</sst>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[$-409]mmm\-yy"/>
    <numFmt numFmtId="166" formatCode="###0.00;\-###0.00;;"/>
  </numFmts>
  <fonts count="12" x14ac:knownFonts="1">
    <font>
      <sz val="10"/>
      <name val="Arial Cyr"/>
      <family val="2"/>
      <charset val="204"/>
    </font>
    <font>
      <sz val="14"/>
      <name val="Arial"/>
      <family val="2"/>
      <charset val="204"/>
    </font>
    <font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i/>
      <sz val="12"/>
      <name val="Arial"/>
      <family val="2"/>
      <charset val="204"/>
    </font>
    <font>
      <b/>
      <i/>
      <sz val="12"/>
      <name val="Times New Roman CYR"/>
      <family val="1"/>
      <charset val="204"/>
    </font>
    <font>
      <sz val="12"/>
      <name val="Arial Cyr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2" borderId="7" xfId="0" applyFill="1" applyBorder="1"/>
    <xf numFmtId="49" fontId="11" fillId="2" borderId="8" xfId="0" applyNumberFormat="1" applyFont="1" applyFill="1" applyBorder="1" applyAlignment="1">
      <alignment horizontal="left" vertical="center"/>
    </xf>
    <xf numFmtId="49" fontId="11" fillId="2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right" vertical="top" wrapText="1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right" vertical="top"/>
    </xf>
    <xf numFmtId="0" fontId="0" fillId="0" borderId="0" xfId="0" applyAlignment="1">
      <alignment vertical="top"/>
    </xf>
    <xf numFmtId="0" fontId="0" fillId="0" borderId="11" xfId="0" applyBorder="1" applyAlignment="1">
      <alignment horizontal="left" vertical="top" wrapText="1"/>
    </xf>
    <xf numFmtId="1" fontId="0" fillId="0" borderId="11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right" vertical="top"/>
    </xf>
    <xf numFmtId="0" fontId="0" fillId="0" borderId="11" xfId="0" applyBorder="1" applyAlignment="1">
      <alignment horizontal="right" vertical="top" wrapText="1"/>
    </xf>
    <xf numFmtId="2" fontId="11" fillId="0" borderId="6" xfId="0" applyNumberFormat="1" applyFont="1" applyBorder="1" applyAlignment="1">
      <alignment horizontal="right" vertical="top" wrapText="1"/>
    </xf>
    <xf numFmtId="2" fontId="0" fillId="0" borderId="0" xfId="0" applyNumberFormat="1"/>
    <xf numFmtId="166" fontId="11" fillId="0" borderId="6" xfId="0" applyNumberFormat="1" applyFont="1" applyBorder="1" applyAlignment="1">
      <alignment horizontal="right" vertical="top"/>
    </xf>
    <xf numFmtId="0" fontId="0" fillId="0" borderId="12" xfId="0" applyBorder="1" applyAlignment="1">
      <alignment horizontal="right" vertical="top" wrapText="1"/>
    </xf>
    <xf numFmtId="49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16"/>
  <sheetViews>
    <sheetView tabSelected="1" zoomScaleNormal="100" workbookViewId="0">
      <selection activeCell="A15" sqref="A15"/>
    </sheetView>
  </sheetViews>
  <sheetFormatPr defaultColWidth="9.140625" defaultRowHeight="13.15" customHeight="1" x14ac:dyDescent="0.2"/>
  <cols>
    <col min="1" max="1" width="2.5703125" customWidth="1"/>
    <col min="2" max="3" width="14.28515625" customWidth="1"/>
    <col min="4" max="4" width="5.85546875" customWidth="1"/>
    <col min="5" max="5" width="11.140625" customWidth="1"/>
    <col min="6" max="6" width="10.7109375" customWidth="1"/>
    <col min="7" max="7" width="10.42578125" customWidth="1"/>
    <col min="8" max="8" width="9.140625" customWidth="1"/>
    <col min="9" max="10" width="10.7109375" hidden="1" customWidth="1"/>
    <col min="11" max="11" width="8.42578125" customWidth="1"/>
    <col min="12" max="13" width="12.7109375" hidden="1" customWidth="1"/>
    <col min="14" max="14" width="10" hidden="1" customWidth="1"/>
    <col min="15" max="16" width="10.42578125" customWidth="1"/>
    <col min="17" max="17" width="10" customWidth="1"/>
    <col min="18" max="18" width="12.140625" customWidth="1"/>
    <col min="19" max="19" width="9.140625" customWidth="1"/>
    <col min="20" max="20" width="10.28515625" customWidth="1"/>
    <col min="21" max="21" width="10.140625" customWidth="1"/>
    <col min="22" max="22" width="11.28515625" hidden="1" customWidth="1"/>
    <col min="23" max="23" width="10.140625" customWidth="1"/>
    <col min="24" max="24" width="8.85546875" customWidth="1"/>
    <col min="25" max="25" width="11" customWidth="1"/>
  </cols>
  <sheetData>
    <row r="1" spans="1:259" ht="13.15" customHeight="1" x14ac:dyDescent="0.2">
      <c r="A1" s="1"/>
      <c r="B1" s="2">
        <v>1</v>
      </c>
      <c r="C1" s="2"/>
      <c r="D1" s="3"/>
      <c r="E1" s="3"/>
    </row>
    <row r="2" spans="1:259" ht="17.45" customHeight="1" x14ac:dyDescent="0.2">
      <c r="A2" s="4" t="s">
        <v>25</v>
      </c>
      <c r="B2" s="5"/>
      <c r="C2" s="5"/>
      <c r="D2" s="6"/>
      <c r="E2" s="6"/>
      <c r="F2" s="7"/>
    </row>
    <row r="3" spans="1:259" ht="13.15" customHeight="1" x14ac:dyDescent="0.2">
      <c r="A3" s="36" t="s">
        <v>28</v>
      </c>
      <c r="B3" s="36"/>
      <c r="C3" s="8"/>
      <c r="D3" s="9"/>
      <c r="E3" s="9"/>
    </row>
    <row r="4" spans="1:259" ht="16.899999999999999" customHeight="1" x14ac:dyDescent="0.25">
      <c r="A4" s="10"/>
      <c r="B4" s="37" t="s">
        <v>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9" ht="7.9" customHeight="1" x14ac:dyDescent="0.25">
      <c r="A5" s="10"/>
      <c r="B5" s="10"/>
      <c r="C5" s="8"/>
      <c r="D5" s="9"/>
      <c r="E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59" ht="18.600000000000001" customHeight="1" x14ac:dyDescent="0.2">
      <c r="A6" s="10"/>
      <c r="B6" s="38" t="s">
        <v>35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259" ht="13.15" customHeight="1" x14ac:dyDescent="0.2">
      <c r="A7" s="10"/>
      <c r="B7" s="10"/>
      <c r="C7" s="8"/>
      <c r="D7" s="9"/>
      <c r="E7" s="9"/>
    </row>
    <row r="8" spans="1:259" ht="13.15" customHeight="1" thickBot="1" x14ac:dyDescent="0.25">
      <c r="A8" s="12"/>
      <c r="B8" s="13"/>
      <c r="C8" s="13"/>
      <c r="D8" s="13"/>
      <c r="E8" s="13"/>
    </row>
    <row r="9" spans="1:259" ht="73.150000000000006" customHeight="1" x14ac:dyDescent="0.2">
      <c r="A9" s="14" t="s">
        <v>1</v>
      </c>
      <c r="B9" s="15" t="s">
        <v>2</v>
      </c>
      <c r="C9" s="16" t="s">
        <v>3</v>
      </c>
      <c r="D9" s="17" t="s">
        <v>4</v>
      </c>
      <c r="E9" s="17" t="s">
        <v>5</v>
      </c>
      <c r="F9" s="17" t="s">
        <v>29</v>
      </c>
      <c r="G9" s="17" t="s">
        <v>6</v>
      </c>
      <c r="H9" s="17" t="s">
        <v>7</v>
      </c>
      <c r="I9" s="17" t="s">
        <v>8</v>
      </c>
      <c r="J9" s="17" t="s">
        <v>9</v>
      </c>
      <c r="K9" s="17" t="s">
        <v>8</v>
      </c>
      <c r="L9" s="17" t="s">
        <v>10</v>
      </c>
      <c r="M9" s="17" t="s">
        <v>11</v>
      </c>
      <c r="N9" s="17" t="s">
        <v>12</v>
      </c>
      <c r="O9" s="17" t="s">
        <v>31</v>
      </c>
      <c r="P9" s="17" t="s">
        <v>32</v>
      </c>
      <c r="Q9" s="17" t="s">
        <v>27</v>
      </c>
      <c r="R9" s="17" t="s">
        <v>13</v>
      </c>
      <c r="S9" s="17" t="s">
        <v>14</v>
      </c>
      <c r="T9" s="17" t="s">
        <v>30</v>
      </c>
      <c r="U9" s="17" t="s">
        <v>15</v>
      </c>
      <c r="V9" s="17" t="s">
        <v>16</v>
      </c>
      <c r="W9" s="17" t="s">
        <v>17</v>
      </c>
      <c r="X9" s="17" t="s">
        <v>18</v>
      </c>
      <c r="Y9" s="15" t="s">
        <v>19</v>
      </c>
    </row>
    <row r="10" spans="1:259" ht="30" customHeight="1" thickBot="1" x14ac:dyDescent="0.25">
      <c r="A10" s="18"/>
      <c r="B10" s="19"/>
      <c r="C10" s="19"/>
      <c r="D10" s="19" t="s">
        <v>20</v>
      </c>
      <c r="E10" s="19" t="s">
        <v>21</v>
      </c>
      <c r="F10" s="19" t="s">
        <v>21</v>
      </c>
      <c r="G10" s="19" t="s">
        <v>21</v>
      </c>
      <c r="H10" s="19" t="s">
        <v>21</v>
      </c>
      <c r="I10" s="19" t="s">
        <v>21</v>
      </c>
      <c r="J10" s="19"/>
      <c r="K10" s="19" t="s">
        <v>21</v>
      </c>
      <c r="L10" s="19" t="s">
        <v>21</v>
      </c>
      <c r="M10" s="19" t="s">
        <v>21</v>
      </c>
      <c r="N10" s="19"/>
      <c r="O10" s="19" t="s">
        <v>21</v>
      </c>
      <c r="P10" s="19"/>
      <c r="Q10" s="19" t="s">
        <v>21</v>
      </c>
      <c r="R10" s="19" t="s">
        <v>21</v>
      </c>
      <c r="S10" s="19" t="s">
        <v>21</v>
      </c>
      <c r="T10" s="19"/>
      <c r="U10" s="19" t="s">
        <v>21</v>
      </c>
      <c r="V10" s="19"/>
      <c r="W10" s="19" t="s">
        <v>21</v>
      </c>
      <c r="X10" s="19" t="s">
        <v>21</v>
      </c>
      <c r="Y10" s="19"/>
    </row>
    <row r="11" spans="1:259" ht="18" customHeight="1" thickBot="1" x14ac:dyDescent="0.25">
      <c r="A11" s="20"/>
      <c r="B11" s="21"/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spans="1:259" ht="52.5" customHeight="1" x14ac:dyDescent="0.2">
      <c r="A12" s="23">
        <v>1</v>
      </c>
      <c r="B12" s="24" t="s">
        <v>26</v>
      </c>
      <c r="C12" s="24" t="s">
        <v>22</v>
      </c>
      <c r="D12" s="25">
        <v>22</v>
      </c>
      <c r="E12" s="26">
        <v>127517</v>
      </c>
      <c r="F12" s="26"/>
      <c r="G12" s="26">
        <v>19127.55</v>
      </c>
      <c r="H12" s="26"/>
      <c r="I12" s="26"/>
      <c r="J12" s="26"/>
      <c r="K12" s="26">
        <v>139.78</v>
      </c>
      <c r="L12" s="26"/>
      <c r="M12" s="26"/>
      <c r="N12" s="26"/>
      <c r="O12" s="26"/>
      <c r="P12" s="26"/>
      <c r="Q12" s="26"/>
      <c r="R12" s="26">
        <f>E12+F12+G12+H12+K12+O12+P12+Q12</f>
        <v>146784.32999999999</v>
      </c>
      <c r="S12" s="26">
        <v>1467.84</v>
      </c>
      <c r="T12" s="26"/>
      <c r="U12" s="26">
        <v>40000</v>
      </c>
      <c r="V12" s="26"/>
      <c r="W12" s="26">
        <v>26421.18</v>
      </c>
      <c r="X12" s="26">
        <v>7339.22</v>
      </c>
      <c r="Y12" s="26">
        <v>71556.09</v>
      </c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</row>
    <row r="13" spans="1:259" ht="73.5" customHeight="1" x14ac:dyDescent="0.2">
      <c r="A13" s="35">
        <v>2</v>
      </c>
      <c r="B13" s="24" t="s">
        <v>33</v>
      </c>
      <c r="C13" s="28" t="s">
        <v>23</v>
      </c>
      <c r="D13" s="29">
        <v>22</v>
      </c>
      <c r="E13" s="30">
        <v>66276</v>
      </c>
      <c r="F13" s="30">
        <v>66276</v>
      </c>
      <c r="G13" s="30">
        <v>9941.4</v>
      </c>
      <c r="H13" s="30"/>
      <c r="I13" s="30"/>
      <c r="J13" s="30"/>
      <c r="K13" s="30">
        <v>139.78</v>
      </c>
      <c r="L13" s="30"/>
      <c r="M13" s="30"/>
      <c r="N13" s="30"/>
      <c r="O13" s="30"/>
      <c r="P13" s="30"/>
      <c r="Q13" s="30"/>
      <c r="R13" s="26">
        <f>E13+F13+G13+H13+K13+O13+P13+Q13</f>
        <v>142633.18</v>
      </c>
      <c r="S13" s="30">
        <v>1426.33</v>
      </c>
      <c r="T13" s="30"/>
      <c r="U13" s="30">
        <v>30000</v>
      </c>
      <c r="V13" s="30"/>
      <c r="W13" s="30">
        <v>25673.97</v>
      </c>
      <c r="X13" s="30">
        <v>7131.66</v>
      </c>
      <c r="Y13" s="30">
        <v>78401.22</v>
      </c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</row>
    <row r="14" spans="1:259" ht="70.5" customHeight="1" x14ac:dyDescent="0.2">
      <c r="A14" s="31">
        <v>3</v>
      </c>
      <c r="B14" s="28" t="s">
        <v>34</v>
      </c>
      <c r="C14" s="28" t="s">
        <v>23</v>
      </c>
      <c r="D14" s="29">
        <v>22</v>
      </c>
      <c r="E14" s="30">
        <v>66276</v>
      </c>
      <c r="F14" s="30">
        <v>66276</v>
      </c>
      <c r="G14" s="30">
        <v>8133.87</v>
      </c>
      <c r="H14" s="30"/>
      <c r="I14" s="30"/>
      <c r="J14" s="30"/>
      <c r="K14" s="30">
        <v>139.78</v>
      </c>
      <c r="L14" s="30"/>
      <c r="M14" s="30"/>
      <c r="N14" s="30"/>
      <c r="O14" s="30"/>
      <c r="P14" s="30"/>
      <c r="Q14" s="30"/>
      <c r="R14" s="26">
        <f>E14+F14+G14+H14+K14+O14+P14+Q14</f>
        <v>140825.65</v>
      </c>
      <c r="S14" s="30">
        <v>1408.26</v>
      </c>
      <c r="T14" s="30"/>
      <c r="U14" s="30">
        <v>30000</v>
      </c>
      <c r="V14" s="30"/>
      <c r="W14" s="30">
        <v>25348.62</v>
      </c>
      <c r="X14" s="30">
        <v>7041.28</v>
      </c>
      <c r="Y14" s="30">
        <v>77027.490000000005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</row>
    <row r="15" spans="1:259" ht="18.600000000000001" customHeight="1" thickBot="1" x14ac:dyDescent="0.25">
      <c r="A15" s="18"/>
      <c r="B15" s="39" t="s">
        <v>24</v>
      </c>
      <c r="C15" s="39"/>
      <c r="D15" s="34"/>
      <c r="E15" s="32">
        <f>SUM(E12:E14)</f>
        <v>260069</v>
      </c>
      <c r="F15" s="32">
        <f>SUM(F12:F14)</f>
        <v>132552</v>
      </c>
      <c r="G15" s="32">
        <f>SUM(G12:G14)</f>
        <v>37202.82</v>
      </c>
      <c r="H15" s="32">
        <f>SUM(H12:H14)</f>
        <v>0</v>
      </c>
      <c r="I15" s="32" t="e">
        <f>#REF!+#REF!+#REF!+#REF!</f>
        <v>#REF!</v>
      </c>
      <c r="J15" s="32" t="e">
        <f>J12+#REF!+#REF!+#REF!+#REF!</f>
        <v>#REF!</v>
      </c>
      <c r="K15" s="32">
        <f>SUM(K12:K14)</f>
        <v>419.34000000000003</v>
      </c>
      <c r="L15" s="32" t="e">
        <f>#REF!</f>
        <v>#REF!</v>
      </c>
      <c r="M15" s="32"/>
      <c r="N15" s="32"/>
      <c r="O15" s="32">
        <f>SUM(O12:O14)</f>
        <v>0</v>
      </c>
      <c r="P15" s="32">
        <f>SUM(P12:P14)</f>
        <v>0</v>
      </c>
      <c r="Q15" s="32"/>
      <c r="R15" s="32">
        <f>SUM(R12:R14)</f>
        <v>430243.16000000003</v>
      </c>
      <c r="S15" s="32">
        <f>SUM(S12:S14)</f>
        <v>4302.43</v>
      </c>
      <c r="T15" s="32">
        <f>SUM(T12:T14)</f>
        <v>0</v>
      </c>
      <c r="U15" s="32">
        <f>SUM(U12:U14)</f>
        <v>100000</v>
      </c>
      <c r="V15" s="32"/>
      <c r="W15" s="32">
        <f>SUM(W12:W14)</f>
        <v>77443.77</v>
      </c>
      <c r="X15" s="32">
        <f>SUM(X12:X14)</f>
        <v>21512.16</v>
      </c>
      <c r="Y15" s="32">
        <f>SUM(Y12:Y14)</f>
        <v>226984.8</v>
      </c>
    </row>
    <row r="16" spans="1:259" ht="13.15" customHeight="1" x14ac:dyDescent="0.2">
      <c r="E16" s="33"/>
    </row>
  </sheetData>
  <mergeCells count="4">
    <mergeCell ref="A3:B3"/>
    <mergeCell ref="B4:Y4"/>
    <mergeCell ref="B6:Y6"/>
    <mergeCell ref="B15:C15"/>
  </mergeCells>
  <pageMargins left="0" right="0" top="0.51180555555555596" bottom="0" header="0.51180555555555596" footer="0.511811023622047"/>
  <pageSetup paperSize="9" scale="87" orientation="landscape" horizontalDpi="300" verticalDpi="3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753 (1)</cp:lastModifiedBy>
  <cp:lastPrinted>2025-08-14T13:18:32Z</cp:lastPrinted>
  <dcterms:modified xsi:type="dcterms:W3CDTF">2026-08-12T12:17:26Z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2003-05-15T10:58:21Z</dcterms:created>
  <dc:creator>User</dc:creator>
  <dc:description/>
  <dc:language>en-US</dc:language>
  <cp:lastModifiedBy>User</cp:lastModifiedBy>
  <cp:lastPrinted>2025-06-02T08:46:07Z</cp:lastPrinted>
  <dcterms:modified xsi:type="dcterms:W3CDTF">2025-08-01T08:41:18Z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REPMNEMO="Роз.-пл.від.в.о."</vt:lpwstr>
  </property>
  <property fmtid="{D5CDD505-2E9C-101B-9397-08002B2CF9AE}" pid="3" name="NAME">
    <vt:lpwstr>REPNAME="Розрахунково-платіжна відомість за видами оплат"</vt:lpwstr>
  </property>
  <property fmtid="{D5CDD505-2E9C-101B-9397-08002B2CF9AE}" pid="4" name="TAG">
    <vt:lpwstr>REPTAG="RPVOREP"</vt:lpwstr>
  </property>
</Properties>
</file>