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"/>
    </mc:Choice>
  </mc:AlternateContent>
  <xr:revisionPtr revIDLastSave="0" documentId="13_ncr:1_{0142EC60-2585-45BF-9E7A-6E4FFC3740D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Y17" i="1" l="1"/>
  <c r="X17" i="1"/>
  <c r="W17" i="1"/>
  <c r="U17" i="1"/>
  <c r="S17" i="1"/>
  <c r="R17" i="1"/>
  <c r="P17" i="1"/>
  <c r="O17" i="1"/>
  <c r="K17" i="1"/>
  <c r="H17" i="1"/>
  <c r="G17" i="1"/>
  <c r="F17" i="1"/>
  <c r="E17" i="1"/>
  <c r="T17" i="1"/>
  <c r="C16" i="1"/>
  <c r="L17" i="1"/>
  <c r="J17" i="1"/>
  <c r="I17" i="1"/>
</calcChain>
</file>

<file path=xl/sharedStrings.xml><?xml version="1.0" encoding="utf-8"?>
<sst xmlns="http://schemas.openxmlformats.org/spreadsheetml/2006/main" count="56" uniqueCount="40">
  <si>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</si>
  <si>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</si>
  <si>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</si>
  <si>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</si>
  <si>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</si>
  <si>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</si>
  <si>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</si>
  <si>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</si>
  <si>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</si>
  <si>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</si>
  <si>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</si>
  <si>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</si>
  <si>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</si>
  <si>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</si>
  <si>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</si>
  <si>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</si>
  <si>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</si>
  <si>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</si>
  <si>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</si>
  <si>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</si>
  <si>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</si>
  <si>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</si>
  <si>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</si>
  <si>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Перший заступник голови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</si>
  <si>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</si>
  <si>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</si>
  <si>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</si>
  <si>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Негода В'ячеслав Андронович</t>
  </si>
  <si>
    <t>Куйбіда Степан Васильович</t>
  </si>
  <si>
    <t>Журба Павло    Олександрович</t>
  </si>
  <si>
    <t>Пастух Тарас Тимофійович</t>
  </si>
  <si>
    <t>Лікарняні</t>
  </si>
  <si>
    <t>00022622</t>
  </si>
  <si>
    <t>Надб.за інтенсивність</t>
  </si>
  <si>
    <t>Василенко Володимир Андрійович</t>
  </si>
  <si>
    <t>сума</t>
  </si>
  <si>
    <t>міжрозрахункові виплати</t>
  </si>
  <si>
    <t>листопад 2025 р.</t>
  </si>
  <si>
    <t>компенсація відпустки при звільненні</t>
  </si>
  <si>
    <t>Мат.доп. на вирішення соц.побут.питань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</si>
</sst>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1" fontId="0" fillId="0" borderId="12" xfId="0" applyNumberFormat="1" applyBorder="1" applyAlignment="1">
      <alignment horizontal="center" vertical="top"/>
    </xf>
    <xf numFmtId="2" fontId="0" fillId="0" borderId="12" xfId="0" applyNumberFormat="1" applyBorder="1" applyAlignment="1">
      <alignment horizontal="right" vertical="top"/>
    </xf>
    <xf numFmtId="166" fontId="11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right" vertical="top" wrapText="1"/>
    </xf>
    <xf numFmtId="1" fontId="0" fillId="0" borderId="14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right" vertical="top"/>
    </xf>
    <xf numFmtId="0" fontId="0" fillId="0" borderId="12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2" fontId="0" fillId="0" borderId="0" xfId="0" applyNumberForma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8"/>
  <sheetViews>
    <sheetView tabSelected="1" topLeftCell="A6" zoomScaleNormal="100" workbookViewId="0">
      <selection activeCell="AB13" sqref="AB13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6" width="10.42578125" customWidth="1"/>
    <col min="17" max="17" width="10" customWidth="1"/>
    <col min="18" max="18" width="12.140625" customWidth="1"/>
    <col min="19" max="19" width="9.140625" customWidth="1"/>
    <col min="20" max="20" width="10.28515625" customWidth="1"/>
    <col min="21" max="21" width="10.140625" customWidth="1"/>
    <col min="22" max="22" width="11.28515625" hidden="1" customWidth="1"/>
    <col min="23" max="23" width="10.140625" customWidth="1"/>
    <col min="24" max="24" width="8.85546875" customWidth="1"/>
    <col min="25" max="25" width="11" customWidth="1"/>
  </cols>
  <sheetData>
    <row r="1" spans="1:259" ht="13.15" customHeight="1" x14ac:dyDescent="0.2">
      <c r="A1" s="1"/>
      <c r="B1" s="2">
        <v>1</v>
      </c>
      <c r="C1" s="2"/>
      <c r="D1" s="3"/>
      <c r="E1" s="3"/>
    </row>
    <row r="2" spans="1:259" ht="17.45" customHeight="1" x14ac:dyDescent="0.2">
      <c r="A2" s="4" t="s">
        <v>26</v>
      </c>
      <c r="B2" s="5"/>
      <c r="C2" s="5"/>
      <c r="D2" s="6"/>
      <c r="E2" s="6"/>
      <c r="F2" s="7"/>
    </row>
    <row r="3" spans="1:259" ht="13.15" customHeight="1" x14ac:dyDescent="0.2">
      <c r="A3" s="38" t="s">
        <v>32</v>
      </c>
      <c r="B3" s="38"/>
      <c r="C3" s="8"/>
      <c r="D3" s="9"/>
      <c r="E3" s="9"/>
    </row>
    <row r="4" spans="1:259" ht="16.899999999999999" customHeight="1" x14ac:dyDescent="0.25">
      <c r="A4" s="10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9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59" ht="18.600000000000001" customHeight="1" x14ac:dyDescent="0.2">
      <c r="A6" s="10"/>
      <c r="B6" s="40" t="s">
        <v>37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9" ht="13.15" customHeight="1" x14ac:dyDescent="0.2">
      <c r="A7" s="10"/>
      <c r="B7" s="10"/>
      <c r="C7" s="8"/>
      <c r="D7" s="9"/>
      <c r="E7" s="9"/>
    </row>
    <row r="8" spans="1:259" ht="13.15" customHeight="1" thickBot="1" x14ac:dyDescent="0.25">
      <c r="A8" s="12"/>
      <c r="B8" s="13"/>
      <c r="C8" s="13"/>
      <c r="D8" s="13"/>
      <c r="E8" s="13"/>
    </row>
    <row r="9" spans="1:259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33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38</v>
      </c>
      <c r="P9" s="17" t="s">
        <v>39</v>
      </c>
      <c r="Q9" s="17" t="s">
        <v>31</v>
      </c>
      <c r="R9" s="17" t="s">
        <v>13</v>
      </c>
      <c r="S9" s="17" t="s">
        <v>14</v>
      </c>
      <c r="T9" s="17" t="s">
        <v>36</v>
      </c>
      <c r="U9" s="17" t="s">
        <v>15</v>
      </c>
      <c r="V9" s="17" t="s">
        <v>16</v>
      </c>
      <c r="W9" s="17" t="s">
        <v>17</v>
      </c>
      <c r="X9" s="17" t="s">
        <v>18</v>
      </c>
      <c r="Y9" s="15" t="s">
        <v>19</v>
      </c>
    </row>
    <row r="10" spans="1:259" ht="30" customHeight="1" thickBot="1" x14ac:dyDescent="0.25">
      <c r="A10" s="18"/>
      <c r="B10" s="19"/>
      <c r="C10" s="19"/>
      <c r="D10" s="19" t="s">
        <v>20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21</v>
      </c>
      <c r="J10" s="19"/>
      <c r="K10" s="19" t="s">
        <v>21</v>
      </c>
      <c r="L10" s="19" t="s">
        <v>21</v>
      </c>
      <c r="M10" s="19" t="s">
        <v>21</v>
      </c>
      <c r="N10" s="19"/>
      <c r="O10" s="19" t="s">
        <v>21</v>
      </c>
      <c r="P10" s="19" t="s">
        <v>35</v>
      </c>
      <c r="Q10" s="19" t="s">
        <v>21</v>
      </c>
      <c r="R10" s="19" t="s">
        <v>21</v>
      </c>
      <c r="S10" s="19" t="s">
        <v>21</v>
      </c>
      <c r="T10" s="19"/>
      <c r="U10" s="19" t="s">
        <v>21</v>
      </c>
      <c r="V10" s="19"/>
      <c r="W10" s="19" t="s">
        <v>21</v>
      </c>
      <c r="X10" s="19" t="s">
        <v>21</v>
      </c>
      <c r="Y10" s="19"/>
    </row>
    <row r="11" spans="1:259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9" ht="52.5" customHeight="1" x14ac:dyDescent="0.2">
      <c r="A12" s="23">
        <v>1</v>
      </c>
      <c r="B12" s="24" t="s">
        <v>27</v>
      </c>
      <c r="C12" s="24" t="s">
        <v>22</v>
      </c>
      <c r="D12" s="25">
        <v>20</v>
      </c>
      <c r="E12" s="26">
        <v>105570</v>
      </c>
      <c r="F12" s="26"/>
      <c r="G12" s="26">
        <v>15835.5</v>
      </c>
      <c r="H12" s="26"/>
      <c r="I12" s="26"/>
      <c r="J12" s="26"/>
      <c r="K12" s="26">
        <v>133.22999999999999</v>
      </c>
      <c r="L12" s="26"/>
      <c r="M12" s="26"/>
      <c r="N12" s="26"/>
      <c r="O12" s="26"/>
      <c r="P12" s="26"/>
      <c r="Q12" s="26"/>
      <c r="R12" s="26">
        <v>121538.73</v>
      </c>
      <c r="S12" s="26"/>
      <c r="T12" s="26"/>
      <c r="U12" s="26">
        <v>45000</v>
      </c>
      <c r="V12" s="26"/>
      <c r="W12" s="26">
        <v>21876.97</v>
      </c>
      <c r="X12" s="26">
        <v>6076.94</v>
      </c>
      <c r="Y12" s="26">
        <v>48584.82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</row>
    <row r="13" spans="1:259" ht="81.75" customHeight="1" x14ac:dyDescent="0.2">
      <c r="A13" s="23">
        <v>2</v>
      </c>
      <c r="B13" s="24" t="s">
        <v>28</v>
      </c>
      <c r="C13" s="24" t="s">
        <v>23</v>
      </c>
      <c r="D13" s="25">
        <v>11</v>
      </c>
      <c r="E13" s="26">
        <v>33826.65</v>
      </c>
      <c r="F13" s="26">
        <v>33826.65</v>
      </c>
      <c r="G13" s="26">
        <v>5074</v>
      </c>
      <c r="H13" s="26">
        <v>9133.2000000000007</v>
      </c>
      <c r="I13" s="26"/>
      <c r="J13" s="26"/>
      <c r="K13" s="26">
        <v>73.28</v>
      </c>
      <c r="L13" s="26"/>
      <c r="M13" s="26"/>
      <c r="N13" s="26"/>
      <c r="O13" s="26">
        <v>65098.67</v>
      </c>
      <c r="P13" s="26">
        <v>152505.35</v>
      </c>
      <c r="Q13" s="26"/>
      <c r="R13" s="26">
        <v>299537.8</v>
      </c>
      <c r="S13" s="26">
        <v>2995.38</v>
      </c>
      <c r="T13" s="26"/>
      <c r="U13" s="26">
        <v>150000</v>
      </c>
      <c r="V13" s="26"/>
      <c r="W13" s="26">
        <v>53916.800000000003</v>
      </c>
      <c r="X13" s="26">
        <v>14976.89</v>
      </c>
      <c r="Y13" s="26">
        <v>77648.73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</row>
    <row r="14" spans="1:259" ht="67.5" customHeight="1" x14ac:dyDescent="0.2">
      <c r="A14" s="23">
        <v>3</v>
      </c>
      <c r="B14" s="24" t="s">
        <v>29</v>
      </c>
      <c r="C14" s="24" t="s">
        <v>24</v>
      </c>
      <c r="D14" s="25">
        <v>20</v>
      </c>
      <c r="E14" s="26">
        <v>54914</v>
      </c>
      <c r="F14" s="26">
        <v>54914</v>
      </c>
      <c r="G14" s="26">
        <v>5491.4</v>
      </c>
      <c r="H14" s="26">
        <v>4942.26</v>
      </c>
      <c r="I14" s="26"/>
      <c r="J14" s="26"/>
      <c r="K14" s="26">
        <v>133.22999999999999</v>
      </c>
      <c r="L14" s="26"/>
      <c r="M14" s="26"/>
      <c r="N14" s="26"/>
      <c r="O14" s="26"/>
      <c r="P14" s="26">
        <v>123420.81</v>
      </c>
      <c r="Q14" s="26"/>
      <c r="R14" s="26">
        <v>243815.7</v>
      </c>
      <c r="S14" s="26">
        <v>2438.16</v>
      </c>
      <c r="T14" s="26"/>
      <c r="U14" s="26">
        <v>30000</v>
      </c>
      <c r="V14" s="26"/>
      <c r="W14" s="26">
        <v>43886.83</v>
      </c>
      <c r="X14" s="26">
        <v>12190.79</v>
      </c>
      <c r="Y14" s="26">
        <v>155299.92000000001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</row>
    <row r="15" spans="1:259" ht="70.5" customHeight="1" x14ac:dyDescent="0.2">
      <c r="A15" s="28">
        <v>4</v>
      </c>
      <c r="B15" s="29" t="s">
        <v>30</v>
      </c>
      <c r="C15" s="29" t="s">
        <v>24</v>
      </c>
      <c r="D15" s="30">
        <v>20</v>
      </c>
      <c r="E15" s="31">
        <v>54914</v>
      </c>
      <c r="F15" s="31">
        <v>54914</v>
      </c>
      <c r="G15" s="31">
        <v>8237.1</v>
      </c>
      <c r="H15" s="31">
        <v>18121.62</v>
      </c>
      <c r="I15" s="31"/>
      <c r="J15" s="31"/>
      <c r="K15" s="31">
        <v>133.22999999999999</v>
      </c>
      <c r="L15" s="31"/>
      <c r="M15" s="31"/>
      <c r="N15" s="31"/>
      <c r="O15" s="31"/>
      <c r="P15" s="31">
        <v>134632.67000000001</v>
      </c>
      <c r="Q15" s="31"/>
      <c r="R15" s="31">
        <v>270952.62</v>
      </c>
      <c r="S15" s="31">
        <v>2709.53</v>
      </c>
      <c r="T15" s="31"/>
      <c r="U15" s="31">
        <v>30000</v>
      </c>
      <c r="V15" s="31"/>
      <c r="W15" s="31">
        <v>48771.47</v>
      </c>
      <c r="X15" s="31">
        <v>13547.63</v>
      </c>
      <c r="Y15" s="31">
        <v>175923.99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</row>
    <row r="16" spans="1:259" ht="70.5" customHeight="1" thickBot="1" x14ac:dyDescent="0.25">
      <c r="A16" s="36">
        <v>5</v>
      </c>
      <c r="B16" s="29" t="s">
        <v>34</v>
      </c>
      <c r="C16" s="29" t="str">
        <f>$C$15</f>
        <v>Заступник голови обласної державної адміністрації</v>
      </c>
      <c r="D16" s="34">
        <v>20</v>
      </c>
      <c r="E16" s="35">
        <v>54914</v>
      </c>
      <c r="F16" s="35">
        <v>54914</v>
      </c>
      <c r="G16" s="35">
        <v>8237.1</v>
      </c>
      <c r="H16" s="35">
        <v>14826.78</v>
      </c>
      <c r="I16" s="35"/>
      <c r="J16" s="35"/>
      <c r="K16" s="35">
        <v>133.22999999999999</v>
      </c>
      <c r="L16" s="35"/>
      <c r="M16" s="35"/>
      <c r="N16" s="35"/>
      <c r="O16" s="35"/>
      <c r="P16" s="35">
        <v>133025.1</v>
      </c>
      <c r="Q16" s="35"/>
      <c r="R16" s="35">
        <v>266050.21000000002</v>
      </c>
      <c r="S16" s="35"/>
      <c r="T16" s="35"/>
      <c r="U16" s="35">
        <v>30000</v>
      </c>
      <c r="V16" s="35"/>
      <c r="W16" s="35">
        <v>47889.04</v>
      </c>
      <c r="X16" s="35">
        <v>13302.51</v>
      </c>
      <c r="Y16" s="31">
        <v>174858.66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</row>
    <row r="17" spans="1:25" ht="18.600000000000001" customHeight="1" thickBot="1" x14ac:dyDescent="0.25">
      <c r="A17" s="18"/>
      <c r="B17" s="41" t="s">
        <v>25</v>
      </c>
      <c r="C17" s="41"/>
      <c r="D17" s="32"/>
      <c r="E17" s="33">
        <f>SUM(E12:E16)</f>
        <v>304138.65000000002</v>
      </c>
      <c r="F17" s="33">
        <f>SUM(F12:F16)</f>
        <v>198568.65</v>
      </c>
      <c r="G17" s="33">
        <f>SUM(G12:G16)</f>
        <v>42875.1</v>
      </c>
      <c r="H17" s="33">
        <f>SUM(H12:H16)</f>
        <v>47023.86</v>
      </c>
      <c r="I17" s="33" t="e">
        <f>#REF!+I14+I15+#REF!</f>
        <v>#REF!</v>
      </c>
      <c r="J17" s="33" t="e">
        <f>J12+#REF!+J14+J15+#REF!</f>
        <v>#REF!</v>
      </c>
      <c r="K17" s="33">
        <f>SUM(K12:K16)</f>
        <v>606.20000000000005</v>
      </c>
      <c r="L17" s="33">
        <f>L15</f>
        <v>0</v>
      </c>
      <c r="M17" s="33"/>
      <c r="N17" s="33"/>
      <c r="O17" s="33">
        <f>SUM(O12:O16)</f>
        <v>65098.67</v>
      </c>
      <c r="P17" s="33">
        <f>SUM(P12:P16)</f>
        <v>543583.93000000005</v>
      </c>
      <c r="Q17" s="33"/>
      <c r="R17" s="33">
        <f>SUM(R12:R16)</f>
        <v>1201895.06</v>
      </c>
      <c r="S17" s="33">
        <f>SUM(S12:S16)</f>
        <v>8143.07</v>
      </c>
      <c r="T17" s="33">
        <f>SUM(T12:T16)</f>
        <v>0</v>
      </c>
      <c r="U17" s="33">
        <f>SUM(U12:U16)</f>
        <v>285000</v>
      </c>
      <c r="V17" s="33"/>
      <c r="W17" s="33">
        <f>SUM(W12:W16)</f>
        <v>216341.11000000002</v>
      </c>
      <c r="X17" s="33">
        <f>SUM(X12:X16)</f>
        <v>60094.759999999995</v>
      </c>
      <c r="Y17" s="37">
        <f>SUM(Y12:Y16)</f>
        <v>632316.12</v>
      </c>
    </row>
    <row r="18" spans="1:25" ht="13.15" customHeight="1" x14ac:dyDescent="0.2">
      <c r="E18" s="42"/>
    </row>
  </sheetData>
  <mergeCells count="4">
    <mergeCell ref="A3:B3"/>
    <mergeCell ref="B4:Y4"/>
    <mergeCell ref="B6:Y6"/>
    <mergeCell ref="B17:C17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Тетяна Нечипорук</cp:lastModifiedBy>
  <cp:lastPrinted>2025-08-14T13:18:32Z</cp:lastPrinted>
  <dcterms:modified xsi:type="dcterms:W3CDTF">2025-12-01T08:39:25Z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